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er\Desktop\"/>
    </mc:Choice>
  </mc:AlternateContent>
  <xr:revisionPtr revIDLastSave="0" documentId="8_{9454A5EE-F2F2-44AD-87DF-E0458F76689C}"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35" i="10"/>
  <c r="CO34" i="10"/>
  <c r="BW34" i="10"/>
  <c r="BE34" i="10"/>
  <c r="U34" i="10"/>
  <c r="C34" i="10"/>
  <c r="U35" i="10" l="1"/>
  <c r="AM34" i="10" s="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<sst xmlns="http://schemas.openxmlformats.org/spreadsheetml/2006/main" count="1115" uniqueCount="558">
  <si>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</si>
  <si>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</si>
  <si>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</si>
  <si>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</si>
  <si>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</si>
  <si>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</si>
  <si>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</si>
  <si>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</si>
  <si>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</si>
  <si>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</si>
  <si>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</si>
  <si>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</si>
  <si>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</si>
  <si>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</si>
  <si>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</si>
  <si>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</si>
  <si>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</si>
  <si>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</si>
  <si>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</si>
  <si>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</si>
  <si>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</si>
  <si>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</si>
  <si>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</si>
  <si>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</si>
  <si>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</si>
  <si>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</si>
  <si>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</si>
  <si>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</si>
  <si>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</si>
  <si>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</si>
  <si>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</si>
  <si>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</si>
  <si>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</si>
  <si>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</si>
  <si>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</si>
  <si>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</si>
  <si>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</si>
  <si>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</si>
  <si>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</si>
  <si>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</si>
  <si>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</si>
  <si>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</si>
  <si>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</si>
  <si>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</si>
  <si>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</si>
  <si>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</si>
  <si>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</si>
  <si>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</si>
  <si>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</si>
  <si>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</si>
  <si>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</si>
  <si>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</si>
  <si>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</si>
  <si>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</si>
  <si>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</si>
  <si>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</si>
  <si>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</si>
  <si>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</si>
  <si>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</si>
  <si>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</si>
  <si>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</si>
  <si>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</si>
  <si>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</si>
  <si>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</si>
  <si>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</si>
  <si>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</si>
  <si>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</si>
  <si>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</si>
  <si>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</si>
  <si>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</si>
  <si>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</si>
  <si>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</si>
  <si>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</si>
  <si>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</si>
  <si>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</si>
  <si>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</si>
  <si>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</si>
  <si>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</si>
  <si>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</si>
  <si>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</si>
  <si>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</si>
  <si>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</si>
  <si>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</si>
  <si>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</si>
  <si>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</si>
  <si>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</si>
  <si>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</si>
  <si>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</si>
  <si>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</si>
  <si>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</si>
  <si>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</si>
  <si>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</si>
  <si>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</si>
  <si>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</si>
  <si>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</si>
  <si>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恩納村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</si>
  <si>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</si>
  <si>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</si>
  <si>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</si>
  <si>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</si>
  <si>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</si>
  <si>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</si>
  <si>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</si>
  <si>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</si>
  <si>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</si>
  <si>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</si>
  <si>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</si>
  <si>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</si>
  <si>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</si>
  <si>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</si>
  <si>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</si>
  <si>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</si>
  <si>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</si>
  <si>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</si>
  <si>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</si>
  <si>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</si>
  <si>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</si>
  <si>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</si>
  <si>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</si>
  <si>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</si>
  <si>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</si>
  <si>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</si>
  <si>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</si>
  <si>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</si>
  <si>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</si>
  <si>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</si>
  <si>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</si>
  <si>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</si>
  <si>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</si>
  <si>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</si>
  <si>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</si>
  <si>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</si>
  <si>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</si>
  <si>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</si>
  <si>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</si>
  <si>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</si>
  <si>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</si>
  <si>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</si>
  <si>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</si>
  <si>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</si>
  <si>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</si>
  <si>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</si>
  <si>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</si>
  <si>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</si>
  <si>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</si>
  <si>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</si>
  <si>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</si>
  <si>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</si>
  <si>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</si>
  <si>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</si>
  <si>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</si>
  <si>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</si>
  <si>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</si>
  <si>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</si>
  <si>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</si>
  <si>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</si>
  <si>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</si>
  <si>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</si>
  <si>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</si>
  <si>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</si>
  <si>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</si>
  <si>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</si>
  <si>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</si>
  <si>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</si>
  <si>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</si>
  <si>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</si>
  <si>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</si>
  <si>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</si>
  <si>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</si>
  <si>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</si>
  <si>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</si>
  <si>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</si>
  <si>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</si>
  <si>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</si>
  <si>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</si>
  <si>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</si>
  <si>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</si>
  <si>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</si>
  <si>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</si>
  <si>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</si>
  <si>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</si>
  <si>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</si>
  <si>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</si>
  <si>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</si>
  <si>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</si>
  <si>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</si>
  <si>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</si>
  <si>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</si>
  <si>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</si>
  <si>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</si>
  <si>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</si>
  <si>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</si>
  <si>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</si>
  <si>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</si>
  <si>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</si>
  <si>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</si>
  <si>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</si>
  <si>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</si>
  <si>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</si>
  <si>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</si>
  <si>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</si>
  <si>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</si>
  <si>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</si>
  <si>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</si>
  <si>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</si>
  <si>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沖縄県恩納村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</si>
  <si>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</si>
  <si>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</si>
  <si>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</si>
  <si>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</si>
  <si>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</si>
  <si>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</si>
  <si>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</si>
  <si>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</si>
  <si>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</si>
  <si>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</si>
  <si>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</si>
  <si>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</si>
  <si>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</si>
  <si>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</si>
  <si>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</si>
  <si>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</si>
  <si>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</si>
  <si>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</si>
  <si>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</si>
  <si>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</si>
  <si>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</si>
  <si>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</si>
  <si>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</si>
  <si>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</si>
  <si>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</si>
  <si>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</si>
  <si>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</si>
  <si>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</si>
  <si>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</si>
  <si>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</si>
  <si>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</si>
  <si>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</si>
  <si>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</si>
  <si>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</si>
  <si>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</si>
  <si>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</si>
  <si>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</si>
  <si>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</si>
  <si>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</si>
  <si>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</si>
  <si>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</si>
  <si>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</si>
  <si>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</si>
  <si>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</si>
  <si>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</si>
  <si>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</si>
  <si>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</si>
  <si>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</si>
  <si>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</si>
  <si>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</si>
  <si>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</si>
  <si>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</si>
  <si>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</si>
  <si>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</si>
  <si>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</si>
  <si>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</si>
  <si>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</si>
  <si>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</si>
  <si>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</si>
  <si>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</si>
  <si>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</si>
  <si>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</si>
  <si>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</si>
  <si>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</si>
  <si>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</si>
  <si>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</si>
  <si>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</si>
  <si>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</si>
  <si>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</si>
  <si>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</si>
  <si>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</si>
  <si>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</si>
  <si>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</si>
  <si>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</si>
  <si>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</si>
  <si>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</si>
  <si>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</si>
  <si>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</si>
  <si>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</si>
  <si>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</si>
  <si>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</si>
  <si>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</si>
  <si>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</si>
  <si>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</si>
  <si>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</si>
  <si>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</si>
  <si>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</si>
  <si>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</si>
  <si>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</si>
  <si>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</si>
  <si>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</si>
  <si>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</si>
  <si>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</si>
  <si>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</si>
  <si>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</si>
  <si>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</si>
  <si>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</si>
  <si>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</si>
  <si>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</si>
  <si>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</si>
  <si>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</si>
  <si>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</si>
  <si>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</si>
  <si>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</si>
  <si>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</si>
  <si>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</si>
  <si>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</si>
  <si>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</si>
  <si>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</si>
  <si>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</si>
  <si>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</si>
  <si>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</si>
  <si>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</si>
  <si>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</si>
  <si>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</si>
  <si>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</si>
  <si>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</si>
  <si>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</si>
  <si>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</si>
  <si>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</si>
  <si>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</si>
  <si>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</si>
  <si>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</si>
  <si>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</si>
  <si>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</si>
  <si>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</si>
  <si>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</si>
  <si>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</si>
  <si>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</si>
  <si>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</si>
  <si>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</si>
  <si>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</si>
  <si>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</si>
  <si>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</si>
  <si>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</si>
  <si>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</si>
  <si>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</si>
  <si>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</si>
  <si>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</si>
  <si>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</si>
  <si>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</si>
  <si>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</si>
  <si>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</si>
  <si>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</si>
  <si>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</si>
  <si>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</si>
  <si>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</si>
  <si>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</si>
  <si>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</si>
  <si>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</si>
  <si>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沖縄県恩納村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</si>
  <si>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</si>
  <si>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</si>
  <si>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</si>
  <si>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</si>
  <si>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</si>
  <si>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</si>
  <si>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</si>
  <si>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</si>
  <si>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</si>
  <si>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</si>
  <si>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</si>
  <si>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</si>
  <si>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</si>
  <si>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</si>
  <si>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</si>
  <si>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</si>
  <si>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</si>
  <si>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</si>
  <si>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</si>
  <si>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</si>
  <si>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</si>
  <si>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</si>
  <si>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</si>
  <si>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</si>
  <si>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</si>
  <si>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</si>
  <si>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</si>
  <si>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</si>
  <si>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</si>
  <si>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</si>
  <si>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</si>
  <si>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</si>
  <si>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</si>
  <si>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恩納村国民健康保険特別会計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</si>
  <si>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</si>
  <si>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</si>
  <si>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</si>
  <si>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</si>
  <si>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</si>
  <si>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</si>
  <si>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</si>
  <si>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</si>
  <si>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</si>
  <si>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</si>
  <si>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</si>
  <si>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</si>
  <si>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</si>
  <si>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</si>
  <si>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</si>
  <si>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</si>
  <si>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</si>
  <si>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</si>
  <si>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</si>
  <si>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</si>
  <si>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</si>
  <si>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</si>
  <si>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</si>
  <si>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</si>
  <si>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</si>
  <si>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</si>
  <si>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</si>
  <si>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</si>
  <si>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</si>
  <si>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</si>
  <si>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</si>
  <si>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</si>
  <si>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</si>
  <si>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</si>
  <si>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</si>
  <si>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</si>
  <si>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</si>
  <si>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</si>
  <si>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</si>
  <si>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</si>
  <si>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</si>
  <si>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</si>
  <si>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</si>
  <si>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</si>
  <si>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</si>
  <si>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</si>
  <si>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</si>
  <si>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</si>
  <si>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</si>
  <si>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</si>
  <si>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</si>
  <si>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</si>
  <si>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</si>
  <si>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</si>
  <si>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</si>
  <si>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</si>
  <si>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</si>
  <si>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</si>
  <si>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国民健康保険特別会計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</si>
  <si>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</si>
  <si>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</si>
  <si>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</si>
  <si>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</si>
  <si>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</si>
  <si>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</si>
  <si>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</si>
  <si>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</si>
  <si>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</si>
  <si>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</si>
  <si>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</si>
  <si>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</si>
  <si>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</si>
  <si>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</si>
  <si>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</si>
  <si>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</si>
  <si>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</si>
  <si>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</si>
  <si>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</si>
  <si>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</si>
  <si>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</si>
  <si>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</si>
  <si>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</si>
  <si>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</si>
  <si>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</si>
  <si>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</si>
  <si>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</si>
  <si>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</si>
  <si>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</si>
  <si>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</si>
  <si>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</si>
  <si>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</si>
  <si>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</si>
  <si>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</si>
  <si>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</si>
  <si>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</si>
  <si>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</si>
  <si>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</si>
  <si>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</si>
  <si>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</si>
  <si>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</si>
  <si>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</si>
  <si>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</si>
  <si>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</si>
  <si>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</si>
  <si>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</si>
  <si>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</si>
  <si>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</si>
  <si>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</si>
  <si>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</si>
  <si>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</si>
  <si>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</si>
  <si>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</si>
  <si>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</si>
  <si>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</si>
  <si>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</si>
  <si>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</si>
  <si>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</si>
  <si>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</si>
  <si>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</si>
  <si>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</si>
  <si>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</si>
  <si>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</si>
  <si>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</si>
  <si>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</si>
  <si>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</si>
  <si>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</si>
  <si>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</si>
  <si>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</si>
  <si>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</si>
  <si>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</si>
  <si>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</si>
  <si>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</si>
  <si>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</si>
  <si>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</si>
  <si>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</si>
  <si>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</si>
  <si>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</si>
  <si>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</si>
  <si>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</si>
  <si>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</si>
  <si>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</si>
  <si>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3.00</t>
  </si>
  <si>
    <t>▲ 6.05</t>
  </si>
  <si>
    <t>▲ 9.96</t>
  </si>
  <si>
    <t>一般会計</t>
  </si>
  <si>
    <t>水道事業会計</t>
  </si>
  <si>
    <t>下水道事業会計</t>
  </si>
  <si>
    <t>恩納村国民健康保険特別会計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</si>
  <si>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</si>
  <si>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</si>
  <si>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</si>
  <si>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</si>
  <si>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</si>
  <si>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</si>
  <si>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</si>
  <si>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</si>
  <si>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</si>
  <si>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</si>
  <si>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</si>
  <si>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</si>
  <si>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</si>
  <si>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村の実質公債費比率は5.2％、将来負担比率は0％となっており、類似団体平均と比較して、地方債の元利償還金等による財政負担は比較的低い水準にあるが、今後も、将来の財政負担を見据えながら地方債を適切に活用するとともに、必要な基金残高の確保に努め、健全な財政運営を継続していく。
　また、公共施設等の更新に当たっては、「恩納村公共施設等総合管理計画」や「恩納村公共施設個別計画（長寿命化計画）」の方針に基づき、施設の老朽化状況や重要性、将来的な需要、財政負担等を踏まえ、更新の必要性や優先順位を十分に検討した上で、計画的に取り組んでいく。</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</si>
  <si>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</si>
  <si>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</si>
  <si>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</si>
  <si>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令和6年度に、名嘉真村営住宅や塩屋公民館が新たに完成したことなどから、有形固定資産減価償却率の上昇は抑えられている。
　本村では、過年度の大型事業に伴い地方債を発行しているものの、将来負担額を充当可能基金等の充当可能財源が上回っていることから、将来負担比率は0％となっており、現時点における将来の財政負担は比較的低い水準にある。
　今後も、将来の財政負担を見据えながら地方債を適切に活用するとともに、必要な基金残高の確保に努め、中長期的な視点に立った健全な財政運営を進めていく。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</si>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</sst>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1" fillId="0" borderId="38" xfId="1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8D09C1C-13EE-4B19-8679-74CB47455A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398C-4D06-A7B6-E4FC40014F3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372195</c:v>
                </c:pt>
                <c:pt idx="1">
                  <c:v>120523</c:v>
                </c:pt>
                <c:pt idx="2">
                  <c:v>99471</c:v>
                </c:pt>
                <c:pt idx="3">
                  <c:v>125728</c:v>
                </c:pt>
                <c:pt idx="4">
                  <c:v>174893</c:v>
                </c:pt>
              </c:numCache>
            </c:numRef>
          </c:val>
          <c:smooth val="0"/>
          <c:extLst>
            <c:ext xmlns:c16="http://schemas.microsoft.com/office/drawing/2014/chart" uri="{C3380CC4-5D6E-409C-BE32-E72D297353CC}">
              <c16:uniqueId val="{00000001-398C-4D06-A7B6-E4FC40014F3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8.7200000000000006</c:v>
                </c:pt>
                <c:pt idx="1">
                  <c:v>14.18</c:v>
                </c:pt>
                <c:pt idx="2">
                  <c:v>17.23</c:v>
                </c:pt>
                <c:pt idx="3">
                  <c:v>6.38</c:v>
                </c:pt>
                <c:pt idx="4">
                  <c:v>39.74</c:v>
                </c:pt>
              </c:numCache>
            </c:numRef>
          </c:val>
          <c:extLst>
            <c:ext xmlns:c16="http://schemas.microsoft.com/office/drawing/2014/chart" uri="{C3380CC4-5D6E-409C-BE32-E72D297353CC}">
              <c16:uniqueId val="{00000000-2FCD-4E09-9B8D-F57008C54E3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43.71</c:v>
                </c:pt>
                <c:pt idx="1">
                  <c:v>29.05</c:v>
                </c:pt>
                <c:pt idx="2">
                  <c:v>34.700000000000003</c:v>
                </c:pt>
                <c:pt idx="3">
                  <c:v>32.909999999999997</c:v>
                </c:pt>
                <c:pt idx="4">
                  <c:v>16.78</c:v>
                </c:pt>
              </c:numCache>
            </c:numRef>
          </c:val>
          <c:extLst>
            <c:ext xmlns:c16="http://schemas.microsoft.com/office/drawing/2014/chart" uri="{C3380CC4-5D6E-409C-BE32-E72D297353CC}">
              <c16:uniqueId val="{00000001-2FCD-4E09-9B8D-F57008C54E3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c:v>
                </c:pt>
                <c:pt idx="1">
                  <c:v>-6.05</c:v>
                </c:pt>
                <c:pt idx="2">
                  <c:v>6.26</c:v>
                </c:pt>
                <c:pt idx="3">
                  <c:v>-9.9600000000000009</c:v>
                </c:pt>
                <c:pt idx="4">
                  <c:v>17.559999999999999</c:v>
                </c:pt>
              </c:numCache>
            </c:numRef>
          </c:val>
          <c:smooth val="0"/>
          <c:extLst>
            <c:ext xmlns:c16="http://schemas.microsoft.com/office/drawing/2014/chart" uri="{C3380CC4-5D6E-409C-BE32-E72D297353CC}">
              <c16:uniqueId val="{00000002-2FCD-4E09-9B8D-F57008C54E3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0.16</c:v>
                </c:pt>
                <c:pt idx="4">
                  <c:v>#N/A</c:v>
                </c:pt>
                <c:pt idx="5">
                  <c:v>0.31</c:v>
                </c:pt>
                <c:pt idx="6">
                  <c:v>#N/A</c:v>
                </c:pt>
                <c:pt idx="7">
                  <c:v>0.37</c:v>
                </c:pt>
                <c:pt idx="8">
                  <c:v>0</c:v>
                </c:pt>
                <c:pt idx="9">
                  <c:v>0</c:v>
                </c:pt>
              </c:numCache>
            </c:numRef>
          </c:val>
          <c:extLst>
            <c:ext xmlns:c16="http://schemas.microsoft.com/office/drawing/2014/chart" uri="{C3380CC4-5D6E-409C-BE32-E72D297353CC}">
              <c16:uniqueId val="{00000000-AD5D-4864-9879-3FC2B7D2011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D5D-4864-9879-3FC2B7D2011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D5D-4864-9879-3FC2B7D2011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D5D-4864-9879-3FC2B7D2011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D5D-4864-9879-3FC2B7D2011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c:v>
                </c:pt>
                <c:pt idx="6">
                  <c:v>#N/A</c:v>
                </c:pt>
                <c:pt idx="7">
                  <c:v>0.02</c:v>
                </c:pt>
                <c:pt idx="8">
                  <c:v>#N/A</c:v>
                </c:pt>
                <c:pt idx="9">
                  <c:v>0.02</c:v>
                </c:pt>
              </c:numCache>
            </c:numRef>
          </c:val>
          <c:extLst>
            <c:ext xmlns:c16="http://schemas.microsoft.com/office/drawing/2014/chart" uri="{C3380CC4-5D6E-409C-BE32-E72D297353CC}">
              <c16:uniqueId val="{00000005-AD5D-4864-9879-3FC2B7D2011D}"/>
            </c:ext>
          </c:extLst>
        </c:ser>
        <c:ser>
          <c:idx val="6"/>
          <c:order val="6"/>
          <c:tx>
            <c:strRef>
              <c:f>データシート!$A$33</c:f>
              <c:strCache>
                <c:ptCount val="1"/>
                <c:pt idx="0">
                  <c:v>恩納村国民健康保険特別会計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1.1299999999999999</c:v>
                </c:pt>
                <c:pt idx="4">
                  <c:v>#N/A</c:v>
                </c:pt>
                <c:pt idx="5">
                  <c:v>0.24</c:v>
                </c:pt>
                <c:pt idx="6">
                  <c:v>#N/A</c:v>
                </c:pt>
                <c:pt idx="7">
                  <c:v>0.38</c:v>
                </c:pt>
                <c:pt idx="8">
                  <c:v>#N/A</c:v>
                </c:pt>
                <c:pt idx="9">
                  <c:v>0.2</c:v>
                </c:pt>
              </c:numCache>
            </c:numRef>
          </c:val>
          <c:extLst>
            <c:ext xmlns:c16="http://schemas.microsoft.com/office/drawing/2014/chart" uri="{C3380CC4-5D6E-409C-BE32-E72D297353CC}">
              <c16:uniqueId val="{00000006-AD5D-4864-9879-3FC2B7D2011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5.39</c:v>
                </c:pt>
              </c:numCache>
            </c:numRef>
          </c:val>
          <c:extLst>
            <c:ext xmlns:c16="http://schemas.microsoft.com/office/drawing/2014/chart" uri="{C3380CC4-5D6E-409C-BE32-E72D297353CC}">
              <c16:uniqueId val="{00000007-AD5D-4864-9879-3FC2B7D2011D}"/>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18.5</c:v>
                </c:pt>
                <c:pt idx="2">
                  <c:v>#N/A</c:v>
                </c:pt>
                <c:pt idx="3">
                  <c:v>15.32</c:v>
                </c:pt>
                <c:pt idx="4">
                  <c:v>#N/A</c:v>
                </c:pt>
                <c:pt idx="5">
                  <c:v>18</c:v>
                </c:pt>
                <c:pt idx="6">
                  <c:v>#N/A</c:v>
                </c:pt>
                <c:pt idx="7">
                  <c:v>18.73</c:v>
                </c:pt>
                <c:pt idx="8">
                  <c:v>#N/A</c:v>
                </c:pt>
                <c:pt idx="9">
                  <c:v>20.78</c:v>
                </c:pt>
              </c:numCache>
            </c:numRef>
          </c:val>
          <c:extLst>
            <c:ext xmlns:c16="http://schemas.microsoft.com/office/drawing/2014/chart" uri="{C3380CC4-5D6E-409C-BE32-E72D297353CC}">
              <c16:uniqueId val="{00000008-AD5D-4864-9879-3FC2B7D2011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8.7100000000000009</c:v>
                </c:pt>
                <c:pt idx="2">
                  <c:v>#N/A</c:v>
                </c:pt>
                <c:pt idx="3">
                  <c:v>14.17</c:v>
                </c:pt>
                <c:pt idx="4">
                  <c:v>#N/A</c:v>
                </c:pt>
                <c:pt idx="5">
                  <c:v>17.23</c:v>
                </c:pt>
                <c:pt idx="6">
                  <c:v>#N/A</c:v>
                </c:pt>
                <c:pt idx="7">
                  <c:v>6.38</c:v>
                </c:pt>
                <c:pt idx="8">
                  <c:v>#N/A</c:v>
                </c:pt>
                <c:pt idx="9">
                  <c:v>39.729999999999997</c:v>
                </c:pt>
              </c:numCache>
            </c:numRef>
          </c:val>
          <c:extLst>
            <c:ext xmlns:c16="http://schemas.microsoft.com/office/drawing/2014/chart" uri="{C3380CC4-5D6E-409C-BE32-E72D297353CC}">
              <c16:uniqueId val="{00000009-AD5D-4864-9879-3FC2B7D2011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317</c:v>
                </c:pt>
                <c:pt idx="5">
                  <c:v>314</c:v>
                </c:pt>
                <c:pt idx="8">
                  <c:v>308</c:v>
                </c:pt>
                <c:pt idx="11">
                  <c:v>300</c:v>
                </c:pt>
                <c:pt idx="14">
                  <c:v>286</c:v>
                </c:pt>
              </c:numCache>
            </c:numRef>
          </c:val>
          <c:extLst>
            <c:ext xmlns:c16="http://schemas.microsoft.com/office/drawing/2014/chart" uri="{C3380CC4-5D6E-409C-BE32-E72D297353CC}">
              <c16:uniqueId val="{00000000-6D2B-4288-BC93-D9F80EF759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D2B-4288-BC93-D9F80EF759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D2B-4288-BC93-D9F80EF759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26</c:v>
                </c:pt>
                <c:pt idx="3">
                  <c:v>29</c:v>
                </c:pt>
                <c:pt idx="6">
                  <c:v>37</c:v>
                </c:pt>
                <c:pt idx="9">
                  <c:v>33</c:v>
                </c:pt>
                <c:pt idx="12">
                  <c:v>35</c:v>
                </c:pt>
              </c:numCache>
            </c:numRef>
          </c:val>
          <c:extLst>
            <c:ext xmlns:c16="http://schemas.microsoft.com/office/drawing/2014/chart" uri="{C3380CC4-5D6E-409C-BE32-E72D297353CC}">
              <c16:uniqueId val="{00000003-6D2B-4288-BC93-D9F80EF759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c:v>
                </c:pt>
                <c:pt idx="3">
                  <c:v>47</c:v>
                </c:pt>
                <c:pt idx="6">
                  <c:v>49</c:v>
                </c:pt>
                <c:pt idx="9">
                  <c:v>52</c:v>
                </c:pt>
                <c:pt idx="12">
                  <c:v>11</c:v>
                </c:pt>
              </c:numCache>
            </c:numRef>
          </c:val>
          <c:extLst>
            <c:ext xmlns:c16="http://schemas.microsoft.com/office/drawing/2014/chart" uri="{C3380CC4-5D6E-409C-BE32-E72D297353CC}">
              <c16:uniqueId val="{00000004-6D2B-4288-BC93-D9F80EF759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D2B-4288-BC93-D9F80EF759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D2B-4288-BC93-D9F80EF759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403</c:v>
                </c:pt>
                <c:pt idx="3">
                  <c:v>396</c:v>
                </c:pt>
                <c:pt idx="6">
                  <c:v>393</c:v>
                </c:pt>
                <c:pt idx="9">
                  <c:v>432</c:v>
                </c:pt>
                <c:pt idx="12">
                  <c:v>396</c:v>
                </c:pt>
              </c:numCache>
            </c:numRef>
          </c:val>
          <c:extLst>
            <c:ext xmlns:c16="http://schemas.microsoft.com/office/drawing/2014/chart" uri="{C3380CC4-5D6E-409C-BE32-E72D297353CC}">
              <c16:uniqueId val="{00000007-6D2B-4288-BC93-D9F80EF7599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157</c:v>
                </c:pt>
                <c:pt idx="2">
                  <c:v>#N/A</c:v>
                </c:pt>
                <c:pt idx="3">
                  <c:v>#N/A</c:v>
                </c:pt>
                <c:pt idx="4">
                  <c:v>158</c:v>
                </c:pt>
                <c:pt idx="5">
                  <c:v>#N/A</c:v>
                </c:pt>
                <c:pt idx="6">
                  <c:v>#N/A</c:v>
                </c:pt>
                <c:pt idx="7">
                  <c:v>171</c:v>
                </c:pt>
                <c:pt idx="8">
                  <c:v>#N/A</c:v>
                </c:pt>
                <c:pt idx="9">
                  <c:v>#N/A</c:v>
                </c:pt>
                <c:pt idx="10">
                  <c:v>217</c:v>
                </c:pt>
                <c:pt idx="11">
                  <c:v>#N/A</c:v>
                </c:pt>
                <c:pt idx="12">
                  <c:v>#N/A</c:v>
                </c:pt>
                <c:pt idx="13">
                  <c:v>156</c:v>
                </c:pt>
                <c:pt idx="14">
                  <c:v>#N/A</c:v>
                </c:pt>
              </c:numCache>
            </c:numRef>
          </c:val>
          <c:smooth val="0"/>
          <c:extLst>
            <c:ext xmlns:c16="http://schemas.microsoft.com/office/drawing/2014/chart" uri="{C3380CC4-5D6E-409C-BE32-E72D297353CC}">
              <c16:uniqueId val="{00000008-6D2B-4288-BC93-D9F80EF7599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3660</c:v>
                </c:pt>
                <c:pt idx="5">
                  <c:v>3575</c:v>
                </c:pt>
                <c:pt idx="8">
                  <c:v>3428</c:v>
                </c:pt>
                <c:pt idx="11">
                  <c:v>3311</c:v>
                </c:pt>
                <c:pt idx="14">
                  <c:v>3680</c:v>
                </c:pt>
              </c:numCache>
            </c:numRef>
          </c:val>
          <c:extLst>
            <c:ext xmlns:c16="http://schemas.microsoft.com/office/drawing/2014/chart" uri="{C3380CC4-5D6E-409C-BE32-E72D297353CC}">
              <c16:uniqueId val="{00000000-7891-4B44-88A0-D1F383CAC1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c:v>
                </c:pt>
                <c:pt idx="5">
                  <c:v>37</c:v>
                </c:pt>
                <c:pt idx="8">
                  <c:v>32</c:v>
                </c:pt>
                <c:pt idx="11">
                  <c:v>21</c:v>
                </c:pt>
                <c:pt idx="14">
                  <c:v>10</c:v>
                </c:pt>
              </c:numCache>
            </c:numRef>
          </c:val>
          <c:extLst>
            <c:ext xmlns:c16="http://schemas.microsoft.com/office/drawing/2014/chart" uri="{C3380CC4-5D6E-409C-BE32-E72D297353CC}">
              <c16:uniqueId val="{00000001-7891-4B44-88A0-D1F383CAC1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3760</c:v>
                </c:pt>
                <c:pt idx="5">
                  <c:v>4566</c:v>
                </c:pt>
                <c:pt idx="8">
                  <c:v>4913</c:v>
                </c:pt>
                <c:pt idx="11">
                  <c:v>5151</c:v>
                </c:pt>
                <c:pt idx="14">
                  <c:v>4424</c:v>
                </c:pt>
              </c:numCache>
            </c:numRef>
          </c:val>
          <c:extLst>
            <c:ext xmlns:c16="http://schemas.microsoft.com/office/drawing/2014/chart" uri="{C3380CC4-5D6E-409C-BE32-E72D297353CC}">
              <c16:uniqueId val="{00000002-7891-4B44-88A0-D1F383CAC1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91-4B44-88A0-D1F383CAC1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91-4B44-88A0-D1F383CAC1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91-4B44-88A0-D1F383CAC1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280</c:v>
                </c:pt>
                <c:pt idx="3">
                  <c:v>212</c:v>
                </c:pt>
                <c:pt idx="6">
                  <c:v>238</c:v>
                </c:pt>
                <c:pt idx="9">
                  <c:v>271</c:v>
                </c:pt>
                <c:pt idx="12">
                  <c:v>315</c:v>
                </c:pt>
              </c:numCache>
            </c:numRef>
          </c:val>
          <c:extLst>
            <c:ext xmlns:c16="http://schemas.microsoft.com/office/drawing/2014/chart" uri="{C3380CC4-5D6E-409C-BE32-E72D297353CC}">
              <c16:uniqueId val="{00000006-7891-4B44-88A0-D1F383CAC1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152</c:v>
                </c:pt>
                <c:pt idx="3">
                  <c:v>119</c:v>
                </c:pt>
                <c:pt idx="6">
                  <c:v>85</c:v>
                </c:pt>
                <c:pt idx="9">
                  <c:v>65</c:v>
                </c:pt>
                <c:pt idx="12">
                  <c:v>77</c:v>
                </c:pt>
              </c:numCache>
            </c:numRef>
          </c:val>
          <c:extLst>
            <c:ext xmlns:c16="http://schemas.microsoft.com/office/drawing/2014/chart" uri="{C3380CC4-5D6E-409C-BE32-E72D297353CC}">
              <c16:uniqueId val="{00000007-7891-4B44-88A0-D1F383CAC1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833</c:v>
                </c:pt>
                <c:pt idx="3">
                  <c:v>894</c:v>
                </c:pt>
                <c:pt idx="6">
                  <c:v>948</c:v>
                </c:pt>
                <c:pt idx="9">
                  <c:v>1069</c:v>
                </c:pt>
                <c:pt idx="12">
                  <c:v>1033</c:v>
                </c:pt>
              </c:numCache>
            </c:numRef>
          </c:val>
          <c:extLst>
            <c:ext xmlns:c16="http://schemas.microsoft.com/office/drawing/2014/chart" uri="{C3380CC4-5D6E-409C-BE32-E72D297353CC}">
              <c16:uniqueId val="{00000008-7891-4B44-88A0-D1F383CAC1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891-4B44-88A0-D1F383CAC1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5284</c:v>
                </c:pt>
                <c:pt idx="3">
                  <c:v>5078</c:v>
                </c:pt>
                <c:pt idx="6">
                  <c:v>4807</c:v>
                </c:pt>
                <c:pt idx="9">
                  <c:v>4430</c:v>
                </c:pt>
                <c:pt idx="12">
                  <c:v>4115</c:v>
                </c:pt>
              </c:numCache>
            </c:numRef>
          </c:val>
          <c:extLst>
            <c:ext xmlns:c16="http://schemas.microsoft.com/office/drawing/2014/chart" uri="{C3380CC4-5D6E-409C-BE32-E72D297353CC}">
              <c16:uniqueId val="{0000000A-7891-4B44-88A0-D1F383CAC1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91-4B44-88A0-D1F383CAC1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1254</c:v>
                </c:pt>
                <c:pt idx="1">
                  <c:v>1254</c:v>
                </c:pt>
                <c:pt idx="2">
                  <c:v>645</c:v>
                </c:pt>
              </c:numCache>
            </c:numRef>
          </c:val>
          <c:extLst>
            <c:ext xmlns:c16="http://schemas.microsoft.com/office/drawing/2014/chart" uri="{C3380CC4-5D6E-409C-BE32-E72D297353CC}">
              <c16:uniqueId val="{00000000-1428-4A2D-A065-CCE5394EB0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484</c:v>
                </c:pt>
                <c:pt idx="1">
                  <c:v>458</c:v>
                </c:pt>
                <c:pt idx="2">
                  <c:v>435</c:v>
                </c:pt>
              </c:numCache>
            </c:numRef>
          </c:val>
          <c:extLst>
            <c:ext xmlns:c16="http://schemas.microsoft.com/office/drawing/2014/chart" uri="{C3380CC4-5D6E-409C-BE32-E72D297353CC}">
              <c16:uniqueId val="{00000001-1428-4A2D-A065-CCE5394EB0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4915</c:v>
                </c:pt>
                <c:pt idx="1">
                  <c:v>6378</c:v>
                </c:pt>
                <c:pt idx="2">
                  <c:v>6810</c:v>
                </c:pt>
              </c:numCache>
            </c:numRef>
          </c:val>
          <c:extLst>
            <c:ext xmlns:c16="http://schemas.microsoft.com/office/drawing/2014/chart" uri="{C3380CC4-5D6E-409C-BE32-E72D297353CC}">
              <c16:uniqueId val="{00000002-1428-4A2D-A065-CCE5394EB0F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{06F39A5E-E405-43E5-A0E6-0DA630B537E0}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8C7-459E-877D-8BADA42472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{F4C06342-3F69-4CA9-AE71-0E09CAB4DC07}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C7-459E-877D-8BADA42472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{CF95B14E-CA7B-4AD1-BB92-7F5B9B55D9B4}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C7-459E-877D-8BADA42472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{7BEDE827-1CB2-4A9C-91AD-A284CA3A7240}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C7-459E-877D-8BADA42472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{14B8ADCD-5CDE-4B61-9320-991FBC281C02}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C7-459E-877D-8BADA42472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{095EE08E-068C-476D-9F9B-1F61938473B6}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8C7-459E-877D-8BADA42472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{0A72957C-0EE4-42B8-AF2B-84A3ADA2501C}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8C7-459E-877D-8BADA42472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{E1C20D00-68A9-4685-853D-8943E23ECF24}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8C7-459E-877D-8BADA42472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{EBA0B212-1CF6-4B95-87AE-EDC3901FAE51}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8C7-459E-877D-8BADA42472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35.299999999999997</c:v>
                </c:pt>
                <c:pt idx="8">
                  <c:v>37.4</c:v>
                </c:pt>
                <c:pt idx="16">
                  <c:v>31.7</c:v>
                </c:pt>
                <c:pt idx="24">
                  <c:v>33.6</c:v>
                </c:pt>
                <c:pt idx="32">
                  <c:v>34.200000000000003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8C7-459E-877D-8BADA42472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{0DA65C47-EAA2-4287-95AC-684B5A24FF85}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8C7-459E-877D-8BADA42472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{40168F3F-559E-40C8-83BE-2921A5CE8EE1}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C7-459E-877D-8BADA42472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{31BF0D48-9B80-41F8-AC6A-044EF46649F4}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C7-459E-877D-8BADA42472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{17788BCD-848F-4A54-8AF6-858618C06011}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C7-459E-877D-8BADA42472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{B6C4E6F0-786B-4CF7-89E1-EE83DD2CCDB3}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C7-459E-877D-8BADA42472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{5823DB4E-719F-41F9-B187-954E72D664A3}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8C7-459E-877D-8BADA42472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{D64BC1E6-FD98-4EFC-880D-98E66D3812D6}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8C7-459E-877D-8BADA42472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{08E0EB8B-263D-4119-AA07-08E40B6F2872}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8C7-459E-877D-8BADA42472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{D537BE4F-AB37-4B2B-8E90-F568FB97E0D6}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8C7-459E-877D-8BADA42472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8C7-459E-877D-8BADA42472F1}"/>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{DD76C3A4-6315-46D3-9180-A42F444A9D09}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8A-49A7-AAB9-3B6D427BE2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{6870CE5C-DBD1-46E6-844A-CF03E60B3014}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8A-49A7-AAB9-3B6D427BE2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{C59AC3C8-1CB8-4DFF-91B9-352C1DD563D6}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8A-49A7-AAB9-3B6D427BE2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{13F5BA07-77DD-4072-9553-02C9E10D9594}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8A-49A7-AAB9-3B6D427BE2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{F70A9655-83E9-468B-A92A-A2D9BEE2FE9E}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8A-49A7-AAB9-3B6D427BE2D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{0534B1B7-2906-43D5-AA89-1B4911FA3D69}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8A-49A7-AAB9-3B6D427BE2D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{2FA0E4C8-A3CB-4E09-8EBD-5F5D836A6E9F}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8A-49A7-AAB9-3B6D427BE2D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{34393BD4-6277-4168-8BD0-FDEA639AD331}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8A-49A7-AAB9-3B6D427BE2D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{87BBE08B-460A-49A6-87F5-DB8B9B8B3103}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8A-49A7-AAB9-3B6D427BE2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4.8</c:v>
                </c:pt>
                <c:pt idx="16">
                  <c:v>4.8</c:v>
                </c:pt>
                <c:pt idx="24">
                  <c:v>5.2</c:v>
                </c:pt>
                <c:pt idx="32">
                  <c:v>5.2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08A-49A7-AAB9-3B6D427BE2D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{4863285A-D9C1-40F3-B1AC-733B923C751D}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8A-49A7-AAB9-3B6D427BE2D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{3690FDBA-42F3-4253-AAC7-37C075A6511B}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8A-49A7-AAB9-3B6D427BE2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{43A617B7-6C83-4EAA-8363-F09376E79A8E}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8A-49A7-AAB9-3B6D427BE2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{5CD89D89-C9C2-49A6-815F-DF1E568C2950}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8A-49A7-AAB9-3B6D427BE2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{A04E5AB9-2FA7-4D0A-8E69-D770C27DFCE0}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8A-49A7-AAB9-3B6D427BE2D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{3084B460-F612-4E46-BE44-3889A43A5F79}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8A-49A7-AAB9-3B6D427BE2D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{92380B0C-7EC9-49AF-B38F-462A944DF415}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8A-49A7-AAB9-3B6D427BE2D1}"/>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{3C71CBB1-F035-4B01-B5DF-3BCCDBDAA5CA}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8A-49A7-AAB9-3B6D427BE2D1}"/>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{5410ED20-10A4-46BE-9D36-51DAB14AE47C}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8A-49A7-AAB9-3B6D427BE2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208A-49A7-AAB9-3B6D427BE2D1}"/>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55563</xdr:rowOff>
    </xdr:from>
    <xdr:to>
      <xdr:col>23</xdr:col>
      <xdr:colOff>133350</xdr:colOff>
      <xdr:row>42</xdr:row>
      <xdr:rowOff>75671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256463"/>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75671</xdr:rowOff>
    </xdr:from>
    <xdr:to>
      <xdr:col>19</xdr:col>
      <xdr:colOff>133350</xdr:colOff>
      <xdr:row>42</xdr:row>
      <xdr:rowOff>85725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3225800" y="727657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85725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95779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flipV="1">
          <a:off x="1447800" y="728662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4763</xdr:rowOff>
    </xdr:from>
    <xdr:to>
      <xdr:col>23</xdr:col>
      <xdr:colOff>184150</xdr:colOff>
      <xdr:row>42</xdr:row>
      <xdr:rowOff>106363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21290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24871</xdr:rowOff>
    </xdr:from>
    <xdr:to>
      <xdr:col>19</xdr:col>
      <xdr:colOff>184150</xdr:colOff>
      <xdr:row>42</xdr:row>
      <xdr:rowOff>126471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136648</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94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146702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44979</xdr:rowOff>
    </xdr:from>
    <xdr:to>
      <xdr:col>7</xdr:col>
      <xdr:colOff>31750</xdr:colOff>
      <xdr:row>42</xdr:row>
      <xdr:rowOff>146579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156756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1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88688</xdr:rowOff>
    </xdr:from>
    <xdr:to>
      <xdr:col>23</xdr:col>
      <xdr:colOff>133350</xdr:colOff>
      <xdr:row>62</xdr:row>
      <xdr:rowOff>116840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718588"/>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4233</xdr:rowOff>
    </xdr:from>
    <xdr:to>
      <xdr:col>19</xdr:col>
      <xdr:colOff>133350</xdr:colOff>
      <xdr:row>62</xdr:row>
      <xdr:rowOff>88688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63413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62</xdr:row>
      <xdr:rowOff>4233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34457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57573</xdr:rowOff>
    </xdr:from>
    <xdr:to>
      <xdr:col>11</xdr:col>
      <xdr:colOff>31750</xdr:colOff>
      <xdr:row>62</xdr:row>
      <xdr:rowOff>96731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344573"/>
          <a:ext cx="8890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37888</xdr:rowOff>
    </xdr:from>
    <xdr:to>
      <xdr:col>19</xdr:col>
      <xdr:colOff>184150</xdr:colOff>
      <xdr:row>62</xdr:row>
      <xdr:rowOff>139488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149665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436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124883</xdr:rowOff>
    </xdr:from>
    <xdr:to>
      <xdr:col>15</xdr:col>
      <xdr:colOff>133350</xdr:colOff>
      <xdr:row>62</xdr:row>
      <xdr:rowOff>55033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65210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6773</xdr:rowOff>
    </xdr:from>
    <xdr:to>
      <xdr:col>11</xdr:col>
      <xdr:colOff>82550</xdr:colOff>
      <xdr:row>60</xdr:row>
      <xdr:rowOff>108373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118550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157708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444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[453,005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60430</xdr:rowOff>
    </xdr:from>
    <xdr:to>
      <xdr:col>23</xdr:col>
      <xdr:colOff>133350</xdr:colOff>
      <xdr:row>85</xdr:row>
      <xdr:rowOff>138334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33680"/>
          <a:ext cx="838200" cy="7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113598</xdr:rowOff>
    </xdr:from>
    <xdr:to>
      <xdr:col>19</xdr:col>
      <xdr:colOff>133350</xdr:colOff>
      <xdr:row>85</xdr:row>
      <xdr:rowOff>60430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515398"/>
          <a:ext cx="889000" cy="11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24668</xdr:rowOff>
    </xdr:from>
    <xdr:to>
      <xdr:col>15</xdr:col>
      <xdr:colOff>82550</xdr:colOff>
      <xdr:row>84</xdr:row>
      <xdr:rowOff>113598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26468"/>
          <a:ext cx="889000" cy="8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161271</xdr:rowOff>
    </xdr:from>
    <xdr:to>
      <xdr:col>11</xdr:col>
      <xdr:colOff>31750</xdr:colOff>
      <xdr:row>84</xdr:row>
      <xdr:rowOff>24668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91621"/>
          <a:ext cx="889000" cy="3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87534</xdr:rowOff>
    </xdr:from>
    <xdr:to>
      <xdr:col>23</xdr:col>
      <xdr:colOff>184150</xdr:colOff>
      <xdr:row>86</xdr:row>
      <xdr:rowOff>17684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6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59611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3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9630</xdr:rowOff>
    </xdr:from>
    <xdr:to>
      <xdr:col>19</xdr:col>
      <xdr:colOff>184150</xdr:colOff>
      <xdr:row>85</xdr:row>
      <xdr:rowOff>111230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8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96007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69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62798</xdr:rowOff>
    </xdr:from>
    <xdr:to>
      <xdr:col>15</xdr:col>
      <xdr:colOff>133350</xdr:colOff>
      <xdr:row>84</xdr:row>
      <xdr:rowOff>164398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6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149175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50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145318</xdr:rowOff>
    </xdr:from>
    <xdr:to>
      <xdr:col>11</xdr:col>
      <xdr:colOff>82550</xdr:colOff>
      <xdr:row>84</xdr:row>
      <xdr:rowOff>75468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37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60245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462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110471</xdr:rowOff>
    </xdr:from>
    <xdr:to>
      <xdr:col>7</xdr:col>
      <xdr:colOff>31750</xdr:colOff>
      <xdr:row>84</xdr:row>
      <xdr:rowOff>40621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4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25398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27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71966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578189"/>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71966</xdr:rowOff>
    </xdr:from>
    <xdr:to>
      <xdr:col>77</xdr:col>
      <xdr:colOff>44450</xdr:colOff>
      <xdr:row>85</xdr:row>
      <xdr:rowOff>71966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645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86</xdr:row>
      <xdr:rowOff>21166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4521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86</xdr:row>
      <xdr:rowOff>21166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658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21166</xdr:rowOff>
    </xdr:from>
    <xdr:to>
      <xdr:col>77</xdr:col>
      <xdr:colOff>95250</xdr:colOff>
      <xdr:row>85</xdr:row>
      <xdr:rowOff>122766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107543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680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21166</xdr:rowOff>
    </xdr:from>
    <xdr:to>
      <xdr:col>73</xdr:col>
      <xdr:colOff>44450</xdr:colOff>
      <xdr:row>85</xdr:row>
      <xdr:rowOff>122766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141580</xdr:rowOff>
    </xdr:from>
    <xdr:to>
      <xdr:col>81</xdr:col>
      <xdr:colOff>44450</xdr:colOff>
      <xdr:row>61</xdr:row>
      <xdr:rowOff>152679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00030"/>
          <a:ext cx="838200" cy="1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133858</xdr:rowOff>
    </xdr:from>
    <xdr:to>
      <xdr:col>77</xdr:col>
      <xdr:colOff>44450</xdr:colOff>
      <xdr:row>61</xdr:row>
      <xdr:rowOff>152679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2308"/>
          <a:ext cx="889000" cy="18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133858</xdr:rowOff>
    </xdr:from>
    <xdr:to>
      <xdr:col>72</xdr:col>
      <xdr:colOff>203200</xdr:colOff>
      <xdr:row>61</xdr:row>
      <xdr:rowOff>135306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592308"/>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135306</xdr:rowOff>
    </xdr:from>
    <xdr:to>
      <xdr:col>68</xdr:col>
      <xdr:colOff>152400</xdr:colOff>
      <xdr:row>61</xdr:row>
      <xdr:rowOff>136754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3512800" y="10593756"/>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90780</xdr:rowOff>
    </xdr:from>
    <xdr:to>
      <xdr:col>81</xdr:col>
      <xdr:colOff>95250</xdr:colOff>
      <xdr:row>62</xdr:row>
      <xdr:rowOff>20930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107307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9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101879</xdr:rowOff>
    </xdr:from>
    <xdr:to>
      <xdr:col>77</xdr:col>
      <xdr:colOff>95250</xdr:colOff>
      <xdr:row>62</xdr:row>
      <xdr:rowOff>32029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16806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6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83058</xdr:rowOff>
    </xdr:from>
    <xdr:to>
      <xdr:col>73</xdr:col>
      <xdr:colOff>44450</xdr:colOff>
      <xdr:row>62</xdr:row>
      <xdr:rowOff>13208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169435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84506</xdr:rowOff>
    </xdr:from>
    <xdr:to>
      <xdr:col>68</xdr:col>
      <xdr:colOff>203200</xdr:colOff>
      <xdr:row>62</xdr:row>
      <xdr:rowOff>14656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4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170883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2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85954</xdr:rowOff>
    </xdr:from>
    <xdr:to>
      <xdr:col>64</xdr:col>
      <xdr:colOff>152400</xdr:colOff>
      <xdr:row>62</xdr:row>
      <xdr:rowOff>16104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881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3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76454</xdr:rowOff>
    </xdr:from>
    <xdr:to>
      <xdr:col>81</xdr:col>
      <xdr:colOff>44450</xdr:colOff>
      <xdr:row>39</xdr:row>
      <xdr:rowOff>76454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7630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37846</xdr:rowOff>
    </xdr:from>
    <xdr:to>
      <xdr:col>77</xdr:col>
      <xdr:colOff>44450</xdr:colOff>
      <xdr:row>39</xdr:row>
      <xdr:rowOff>76454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72439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37846</xdr:rowOff>
    </xdr:from>
    <xdr:to>
      <xdr:col>72</xdr:col>
      <xdr:colOff>203200</xdr:colOff>
      <xdr:row>39</xdr:row>
      <xdr:rowOff>37846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7243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37846</xdr:rowOff>
    </xdr:from>
    <xdr:to>
      <xdr:col>68</xdr:col>
      <xdr:colOff>152400</xdr:colOff>
      <xdr:row>39</xdr:row>
      <xdr:rowOff>37846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7243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25654</xdr:rowOff>
    </xdr:from>
    <xdr:to>
      <xdr:col>81</xdr:col>
      <xdr:colOff>95250</xdr:colOff>
      <xdr:row>39</xdr:row>
      <xdr:rowOff>127254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42181</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55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25654</xdr:rowOff>
    </xdr:from>
    <xdr:to>
      <xdr:col>77</xdr:col>
      <xdr:colOff>95250</xdr:colOff>
      <xdr:row>39</xdr:row>
      <xdr:rowOff>127254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1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137431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158496</xdr:rowOff>
    </xdr:from>
    <xdr:to>
      <xdr:col>73</xdr:col>
      <xdr:colOff>44450</xdr:colOff>
      <xdr:row>39</xdr:row>
      <xdr:rowOff>88646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98823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158496</xdr:rowOff>
    </xdr:from>
    <xdr:to>
      <xdr:col>68</xdr:col>
      <xdr:colOff>203200</xdr:colOff>
      <xdr:row>39</xdr:row>
      <xdr:rowOff>88646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98823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158496</xdr:rowOff>
    </xdr:from>
    <xdr:to>
      <xdr:col>64</xdr:col>
      <xdr:colOff>152400</xdr:colOff>
      <xdr:row>39</xdr:row>
      <xdr:rowOff>88646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98823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4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35560</xdr:rowOff>
    </xdr:from>
    <xdr:to>
      <xdr:col>24</xdr:col>
      <xdr:colOff>25400</xdr:colOff>
      <xdr:row>36</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0776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100330</xdr:rowOff>
    </xdr:from>
    <xdr:to>
      <xdr:col>19</xdr:col>
      <xdr:colOff>187325</xdr:colOff>
      <xdr:row>36</xdr:row>
      <xdr:rowOff>35560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010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73660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744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73660</xdr:rowOff>
    </xdr:from>
    <xdr:to>
      <xdr:col>11</xdr:col>
      <xdr:colOff>9525</xdr:colOff>
      <xdr:row>36</xdr:row>
      <xdr:rowOff>35560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7441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156210</xdr:rowOff>
    </xdr:from>
    <xdr:to>
      <xdr:col>20</xdr:col>
      <xdr:colOff>38100</xdr:colOff>
      <xdr:row>36</xdr:row>
      <xdr:rowOff>86360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22860</xdr:rowOff>
    </xdr:from>
    <xdr:to>
      <xdr:col>11</xdr:col>
      <xdr:colOff>60325</xdr:colOff>
      <xdr:row>35</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136525</xdr:rowOff>
    </xdr:from>
    <xdr:to>
      <xdr:col>82</xdr:col>
      <xdr:colOff>107950</xdr:colOff>
      <xdr:row>20</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3940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12700</xdr:rowOff>
    </xdr:from>
    <xdr:to>
      <xdr:col>78</xdr:col>
      <xdr:colOff>69850</xdr:colOff>
      <xdr:row>20</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441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41275</xdr:rowOff>
    </xdr:from>
    <xdr:to>
      <xdr:col>73</xdr:col>
      <xdr:colOff>180975</xdr:colOff>
      <xdr:row>20</xdr:row>
      <xdr:rowOff>69850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127375"/>
          <a:ext cx="88900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41275</xdr:rowOff>
    </xdr:from>
    <xdr:to>
      <xdr:col>69</xdr:col>
      <xdr:colOff>92075</xdr:colOff>
      <xdr:row>18</xdr:row>
      <xdr:rowOff>50800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31273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85725</xdr:rowOff>
    </xdr:from>
    <xdr:to>
      <xdr:col>82</xdr:col>
      <xdr:colOff>158750</xdr:colOff>
      <xdr:row>20</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34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57802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31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133350</xdr:rowOff>
    </xdr:from>
    <xdr:to>
      <xdr:col>78</xdr:col>
      <xdr:colOff>120650</xdr:colOff>
      <xdr:row>20</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3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48277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47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19050</xdr:rowOff>
    </xdr:from>
    <xdr:to>
      <xdr:col>74</xdr:col>
      <xdr:colOff>31750</xdr:colOff>
      <xdr:row>20</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4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105427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53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161925</xdr:rowOff>
    </xdr:from>
    <xdr:to>
      <xdr:col>69</xdr:col>
      <xdr:colOff>142875</xdr:colOff>
      <xdr:row>18</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07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76852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16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56</xdr:row>
      <xdr:rowOff>88900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450615"/>
          <a:ext cx="838200" cy="23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143328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6901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23585</xdr:rowOff>
    </xdr:from>
    <xdr:to>
      <xdr:col>15</xdr:col>
      <xdr:colOff>98425</xdr:colOff>
      <xdr:row>56</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624785"/>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23585</xdr:rowOff>
    </xdr:from>
    <xdr:to>
      <xdr:col>11</xdr:col>
      <xdr:colOff>9525</xdr:colOff>
      <xdr:row>56</xdr:row>
      <xdr:rowOff>78015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6247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144235</xdr:rowOff>
    </xdr:from>
    <xdr:to>
      <xdr:col>11</xdr:col>
      <xdr:colOff>60325</xdr:colOff>
      <xdr:row>56</xdr:row>
      <xdr:rowOff>74385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84562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56</xdr:row>
      <xdr:rowOff>34472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5377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53522</xdr:rowOff>
    </xdr:from>
    <xdr:to>
      <xdr:col>78</xdr:col>
      <xdr:colOff>69850</xdr:colOff>
      <xdr:row>55</xdr:row>
      <xdr:rowOff>107950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4832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9978</xdr:rowOff>
    </xdr:from>
    <xdr:to>
      <xdr:col>73</xdr:col>
      <xdr:colOff>180975</xdr:colOff>
      <xdr:row>55</xdr:row>
      <xdr:rowOff>53522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4397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9978</xdr:rowOff>
    </xdr:from>
    <xdr:to>
      <xdr:col>69</xdr:col>
      <xdr:colOff>92075</xdr:colOff>
      <xdr:row>55</xdr:row>
      <xdr:rowOff>118835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439728"/>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155122</xdr:rowOff>
    </xdr:from>
    <xdr:to>
      <xdr:col>82</xdr:col>
      <xdr:colOff>158750</xdr:colOff>
      <xdr:row>56</xdr:row>
      <xdr:rowOff>85272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199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57150</xdr:rowOff>
    </xdr:from>
    <xdr:to>
      <xdr:col>78</xdr:col>
      <xdr:colOff>120650</xdr:colOff>
      <xdr:row>55</xdr:row>
      <xdr:rowOff>158750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168927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2722</xdr:rowOff>
    </xdr:from>
    <xdr:to>
      <xdr:col>74</xdr:col>
      <xdr:colOff>31750</xdr:colOff>
      <xdr:row>55</xdr:row>
      <xdr:rowOff>104322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114499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130628</xdr:rowOff>
    </xdr:from>
    <xdr:to>
      <xdr:col>69</xdr:col>
      <xdr:colOff>142875</xdr:colOff>
      <xdr:row>55</xdr:row>
      <xdr:rowOff>60778</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38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70955</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68035</xdr:rowOff>
    </xdr:from>
    <xdr:to>
      <xdr:col>65</xdr:col>
      <xdr:colOff>53975</xdr:colOff>
      <xdr:row>55</xdr:row>
      <xdr:rowOff>169635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8362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37</xdr:row>
      <xdr:rowOff>88138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290056"/>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117856</xdr:rowOff>
    </xdr:from>
    <xdr:to>
      <xdr:col>78</xdr:col>
      <xdr:colOff>69850</xdr:colOff>
      <xdr:row>36</xdr:row>
      <xdr:rowOff>127000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2900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127000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76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37</xdr:row>
      <xdr:rowOff>69850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763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53865</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22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19050</xdr:rowOff>
    </xdr:from>
    <xdr:to>
      <xdr:col>65</xdr:col>
      <xdr:colOff>53975</xdr:colOff>
      <xdr:row>37</xdr:row>
      <xdr:rowOff>120650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130827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42418</xdr:rowOff>
    </xdr:from>
    <xdr:to>
      <xdr:col>24</xdr:col>
      <xdr:colOff>25400</xdr:colOff>
      <xdr:row>75</xdr:row>
      <xdr:rowOff>74422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011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69850</xdr:rowOff>
    </xdr:from>
    <xdr:to>
      <xdr:col>19</xdr:col>
      <xdr:colOff>187325</xdr:colOff>
      <xdr:row>75</xdr:row>
      <xdr:rowOff>74422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28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42418</xdr:rowOff>
    </xdr:from>
    <xdr:to>
      <xdr:col>15</xdr:col>
      <xdr:colOff>98425</xdr:colOff>
      <xdr:row>75</xdr:row>
      <xdr:rowOff>69850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011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42418</xdr:rowOff>
    </xdr:from>
    <xdr:to>
      <xdr:col>11</xdr:col>
      <xdr:colOff>9525</xdr:colOff>
      <xdr:row>75</xdr:row>
      <xdr:rowOff>106426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0116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163068</xdr:rowOff>
    </xdr:from>
    <xdr:to>
      <xdr:col>24</xdr:col>
      <xdr:colOff>76200</xdr:colOff>
      <xdr:row>75</xdr:row>
      <xdr:rowOff>93218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8145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23622</xdr:rowOff>
    </xdr:from>
    <xdr:to>
      <xdr:col>20</xdr:col>
      <xdr:colOff>38100</xdr:colOff>
      <xdr:row>75</xdr:row>
      <xdr:rowOff>125222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135399</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19050</xdr:rowOff>
    </xdr:from>
    <xdr:to>
      <xdr:col>15</xdr:col>
      <xdr:colOff>149225</xdr:colOff>
      <xdr:row>75</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163068</xdr:rowOff>
    </xdr:from>
    <xdr:to>
      <xdr:col>11</xdr:col>
      <xdr:colOff>60325</xdr:colOff>
      <xdr:row>75</xdr:row>
      <xdr:rowOff>93218</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103395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55626</xdr:rowOff>
    </xdr:from>
    <xdr:to>
      <xdr:col>6</xdr:col>
      <xdr:colOff>171450</xdr:colOff>
      <xdr:row>75</xdr:row>
      <xdr:rowOff>157226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167403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99568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65761"/>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76</xdr:row>
      <xdr:rowOff>35561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743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156718</xdr:rowOff>
    </xdr:from>
    <xdr:to>
      <xdr:col>73</xdr:col>
      <xdr:colOff>180975</xdr:colOff>
      <xdr:row>75</xdr:row>
      <xdr:rowOff>115570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72568"/>
          <a:ext cx="889000" cy="30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156718</xdr:rowOff>
    </xdr:from>
    <xdr:to>
      <xdr:col>69</xdr:col>
      <xdr:colOff>92075</xdr:colOff>
      <xdr:row>76</xdr:row>
      <xdr:rowOff>12700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72568"/>
          <a:ext cx="889000" cy="37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65295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2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96537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5097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105918</xdr:rowOff>
    </xdr:from>
    <xdr:to>
      <xdr:col>69</xdr:col>
      <xdr:colOff>142875</xdr:colOff>
      <xdr:row>74</xdr:row>
      <xdr:rowOff>36068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21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46245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9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133350</xdr:rowOff>
    </xdr:from>
    <xdr:to>
      <xdr:col>65</xdr:col>
      <xdr:colOff>53975</xdr:colOff>
      <xdr:row>76</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73677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24320</xdr:rowOff>
    </xdr:from>
    <xdr:to>
      <xdr:col>29</xdr:col>
      <xdr:colOff>127000</xdr:colOff>
      <xdr:row>16</xdr:row>
      <xdr:rowOff>72093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15145"/>
          <a:ext cx="647700" cy="477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9097</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99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72093</xdr:rowOff>
    </xdr:from>
    <xdr:to>
      <xdr:col>26</xdr:col>
      <xdr:colOff>50800</xdr:colOff>
      <xdr:row>16</xdr:row>
      <xdr:rowOff>86477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62918"/>
          <a:ext cx="698500" cy="14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86477</xdr:rowOff>
    </xdr:from>
    <xdr:to>
      <xdr:col>22</xdr:col>
      <xdr:colOff>114300</xdr:colOff>
      <xdr:row>16</xdr:row>
      <xdr:rowOff>96896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77302"/>
          <a:ext cx="698500" cy="104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96896</xdr:rowOff>
    </xdr:from>
    <xdr:to>
      <xdr:col>18</xdr:col>
      <xdr:colOff>177800</xdr:colOff>
      <xdr:row>16</xdr:row>
      <xdr:rowOff>116327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87721"/>
          <a:ext cx="6985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144970</xdr:rowOff>
    </xdr:from>
    <xdr:to>
      <xdr:col>29</xdr:col>
      <xdr:colOff>177800</xdr:colOff>
      <xdr:row>16</xdr:row>
      <xdr:rowOff>75120</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764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161497</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609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21293</xdr:rowOff>
    </xdr:from>
    <xdr:to>
      <xdr:col>26</xdr:col>
      <xdr:colOff>101600</xdr:colOff>
      <xdr:row>16</xdr:row>
      <xdr:rowOff>122893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121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133070</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809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35677</xdr:rowOff>
    </xdr:from>
    <xdr:to>
      <xdr:col>22</xdr:col>
      <xdr:colOff>165100</xdr:colOff>
      <xdr:row>16</xdr:row>
      <xdr:rowOff>137277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26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147454</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95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46096</xdr:rowOff>
    </xdr:from>
    <xdr:to>
      <xdr:col>19</xdr:col>
      <xdr:colOff>38100</xdr:colOff>
      <xdr:row>16</xdr:row>
      <xdr:rowOff>147696</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36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157873</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60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65527</xdr:rowOff>
    </xdr:from>
    <xdr:to>
      <xdr:col>15</xdr:col>
      <xdr:colOff>101600</xdr:colOff>
      <xdr:row>16</xdr:row>
      <xdr:rowOff>167127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563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5854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2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65050</xdr:rowOff>
    </xdr:from>
    <xdr:to>
      <xdr:col>29</xdr:col>
      <xdr:colOff>127000</xdr:colOff>
      <xdr:row>37</xdr:row>
      <xdr:rowOff>168567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89750"/>
          <a:ext cx="647700" cy="103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65050</xdr:rowOff>
    </xdr:from>
    <xdr:to>
      <xdr:col>26</xdr:col>
      <xdr:colOff>50800</xdr:colOff>
      <xdr:row>37</xdr:row>
      <xdr:rowOff>144507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89750"/>
          <a:ext cx="698500" cy="79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144507</xdr:rowOff>
    </xdr:from>
    <xdr:to>
      <xdr:col>22</xdr:col>
      <xdr:colOff>114300</xdr:colOff>
      <xdr:row>37</xdr:row>
      <xdr:rowOff>159138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269207"/>
          <a:ext cx="698500" cy="14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159138</xdr:rowOff>
    </xdr:from>
    <xdr:to>
      <xdr:col>18</xdr:col>
      <xdr:colOff>177800</xdr:colOff>
      <xdr:row>37</xdr:row>
      <xdr:rowOff>160775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83838"/>
          <a:ext cx="698500" cy="16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117767</xdr:rowOff>
    </xdr:from>
    <xdr:to>
      <xdr:col>29</xdr:col>
      <xdr:colOff>177800</xdr:colOff>
      <xdr:row>37</xdr:row>
      <xdr:rowOff>219367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242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89844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21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14250</xdr:rowOff>
    </xdr:from>
    <xdr:to>
      <xdr:col>26</xdr:col>
      <xdr:colOff>101600</xdr:colOff>
      <xdr:row>37</xdr:row>
      <xdr:rowOff>115850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138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100627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225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93707</xdr:rowOff>
    </xdr:from>
    <xdr:to>
      <xdr:col>22</xdr:col>
      <xdr:colOff>165100</xdr:colOff>
      <xdr:row>37</xdr:row>
      <xdr:rowOff>195307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18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180084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0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108338</xdr:rowOff>
    </xdr:from>
    <xdr:to>
      <xdr:col>19</xdr:col>
      <xdr:colOff>38100</xdr:colOff>
      <xdr:row>37</xdr:row>
      <xdr:rowOff>209938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233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194715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319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109975</xdr:rowOff>
    </xdr:from>
    <xdr:to>
      <xdr:col>15</xdr:col>
      <xdr:colOff>101600</xdr:colOff>
      <xdr:row>37</xdr:row>
      <xdr:rowOff>211575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3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196352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2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27526</xdr:rowOff>
    </xdr:from>
    <xdr:to>
      <xdr:col>24</xdr:col>
      <xdr:colOff>63500</xdr:colOff>
      <xdr:row>35</xdr:row>
      <xdr:rowOff>61295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28276"/>
          <a:ext cx="838200" cy="3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61295</xdr:rowOff>
    </xdr:from>
    <xdr:to>
      <xdr:col>19</xdr:col>
      <xdr:colOff>177800</xdr:colOff>
      <xdr:row>35</xdr:row>
      <xdr:rowOff>84265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62045"/>
          <a:ext cx="889000" cy="2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84265</xdr:rowOff>
    </xdr:from>
    <xdr:to>
      <xdr:col>15</xdr:col>
      <xdr:colOff>50800</xdr:colOff>
      <xdr:row>35</xdr:row>
      <xdr:rowOff>100088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85015"/>
          <a:ext cx="889000" cy="1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100088</xdr:rowOff>
    </xdr:from>
    <xdr:to>
      <xdr:col>10</xdr:col>
      <xdr:colOff>114300</xdr:colOff>
      <xdr:row>35</xdr:row>
      <xdr:rowOff>115578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00838"/>
          <a:ext cx="8890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148176</xdr:rowOff>
    </xdr:from>
    <xdr:to>
      <xdr:col>24</xdr:col>
      <xdr:colOff>114300</xdr:colOff>
      <xdr:row>35</xdr:row>
      <xdr:rowOff>78326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7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171053</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2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10495</xdr:rowOff>
    </xdr:from>
    <xdr:to>
      <xdr:col>20</xdr:col>
      <xdr:colOff>38100</xdr:colOff>
      <xdr:row>35</xdr:row>
      <xdr:rowOff>112095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128622</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8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33465</xdr:rowOff>
    </xdr:from>
    <xdr:to>
      <xdr:col>15</xdr:col>
      <xdr:colOff>101600</xdr:colOff>
      <xdr:row>35</xdr:row>
      <xdr:rowOff>135065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3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151592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809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49288</xdr:rowOff>
    </xdr:from>
    <xdr:to>
      <xdr:col>10</xdr:col>
      <xdr:colOff>165100</xdr:colOff>
      <xdr:row>35</xdr:row>
      <xdr:rowOff>150888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5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167415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825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64778</xdr:rowOff>
    </xdr:from>
    <xdr:to>
      <xdr:col>6</xdr:col>
      <xdr:colOff>38100</xdr:colOff>
      <xdr:row>35</xdr:row>
      <xdr:rowOff>166378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11455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84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108013</xdr:rowOff>
    </xdr:from>
    <xdr:to>
      <xdr:col>24</xdr:col>
      <xdr:colOff>63500</xdr:colOff>
      <xdr:row>54</xdr:row>
      <xdr:rowOff>21726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194863"/>
          <a:ext cx="838200" cy="8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21726</xdr:rowOff>
    </xdr:from>
    <xdr:to>
      <xdr:col>19</xdr:col>
      <xdr:colOff>177800</xdr:colOff>
      <xdr:row>55</xdr:row>
      <xdr:rowOff>19165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280026"/>
          <a:ext cx="889000" cy="16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19165</xdr:rowOff>
    </xdr:from>
    <xdr:to>
      <xdr:col>15</xdr:col>
      <xdr:colOff>50800</xdr:colOff>
      <xdr:row>55</xdr:row>
      <xdr:rowOff>157348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448915"/>
          <a:ext cx="889000" cy="13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157348</xdr:rowOff>
    </xdr:from>
    <xdr:to>
      <xdr:col>10</xdr:col>
      <xdr:colOff>114300</xdr:colOff>
      <xdr:row>56</xdr:row>
      <xdr:rowOff>31572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587098"/>
          <a:ext cx="889000" cy="4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57213</xdr:rowOff>
    </xdr:from>
    <xdr:to>
      <xdr:col>24</xdr:col>
      <xdr:colOff>114300</xdr:colOff>
      <xdr:row>53</xdr:row>
      <xdr:rowOff>158813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1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80090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99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142376</xdr:rowOff>
    </xdr:from>
    <xdr:to>
      <xdr:col>20</xdr:col>
      <xdr:colOff>38100</xdr:colOff>
      <xdr:row>54</xdr:row>
      <xdr:rowOff>72526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22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89053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00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139815</xdr:rowOff>
    </xdr:from>
    <xdr:to>
      <xdr:col>15</xdr:col>
      <xdr:colOff>101600</xdr:colOff>
      <xdr:row>55</xdr:row>
      <xdr:rowOff>69965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39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86492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173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106548</xdr:rowOff>
    </xdr:from>
    <xdr:to>
      <xdr:col>10</xdr:col>
      <xdr:colOff>165100</xdr:colOff>
      <xdr:row>56</xdr:row>
      <xdr:rowOff>36698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53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53225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31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152222</xdr:rowOff>
    </xdr:from>
    <xdr:to>
      <xdr:col>6</xdr:col>
      <xdr:colOff>38100</xdr:colOff>
      <xdr:row>56</xdr:row>
      <xdr:rowOff>82372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98899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35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83967</xdr:rowOff>
    </xdr:from>
    <xdr:to>
      <xdr:col>24</xdr:col>
      <xdr:colOff>63500</xdr:colOff>
      <xdr:row>77</xdr:row>
      <xdr:rowOff>141598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85617"/>
          <a:ext cx="838200" cy="5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141598</xdr:rowOff>
    </xdr:from>
    <xdr:to>
      <xdr:col>19</xdr:col>
      <xdr:colOff>177800</xdr:colOff>
      <xdr:row>78</xdr:row>
      <xdr:rowOff>20531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43248"/>
          <a:ext cx="889000" cy="5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13353</xdr:rowOff>
    </xdr:from>
    <xdr:to>
      <xdr:col>15</xdr:col>
      <xdr:colOff>50800</xdr:colOff>
      <xdr:row>78</xdr:row>
      <xdr:rowOff>20531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86453"/>
          <a:ext cx="8890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9283</xdr:rowOff>
    </xdr:from>
    <xdr:to>
      <xdr:col>10</xdr:col>
      <xdr:colOff>114300</xdr:colOff>
      <xdr:row>78</xdr:row>
      <xdr:rowOff>13353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82383"/>
          <a:ext cx="8890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33167</xdr:rowOff>
    </xdr:from>
    <xdr:to>
      <xdr:col>24</xdr:col>
      <xdr:colOff>114300</xdr:colOff>
      <xdr:row>77</xdr:row>
      <xdr:rowOff>134767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56044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8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90798</xdr:rowOff>
    </xdr:from>
    <xdr:to>
      <xdr:col>20</xdr:col>
      <xdr:colOff>38100</xdr:colOff>
      <xdr:row>78</xdr:row>
      <xdr:rowOff>20948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9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37475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06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141181</xdr:rowOff>
    </xdr:from>
    <xdr:to>
      <xdr:col>15</xdr:col>
      <xdr:colOff>101600</xdr:colOff>
      <xdr:row>78</xdr:row>
      <xdr:rowOff>71331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4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62458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3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134003</xdr:rowOff>
    </xdr:from>
    <xdr:to>
      <xdr:col>10</xdr:col>
      <xdr:colOff>165100</xdr:colOff>
      <xdr:row>78</xdr:row>
      <xdr:rowOff>64153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3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55280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2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129933</xdr:rowOff>
    </xdr:from>
    <xdr:to>
      <xdr:col>6</xdr:col>
      <xdr:colOff>38100</xdr:colOff>
      <xdr:row>78</xdr:row>
      <xdr:rowOff>60083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3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51210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2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66613</xdr:rowOff>
    </xdr:from>
    <xdr:to>
      <xdr:col>24</xdr:col>
      <xdr:colOff>63500</xdr:colOff>
      <xdr:row>96</xdr:row>
      <xdr:rowOff>74919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25813"/>
          <a:ext cx="8382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45527</xdr:rowOff>
    </xdr:from>
    <xdr:to>
      <xdr:col>19</xdr:col>
      <xdr:colOff>177800</xdr:colOff>
      <xdr:row>96</xdr:row>
      <xdr:rowOff>74919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50472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27164</xdr:rowOff>
    </xdr:from>
    <xdr:to>
      <xdr:col>15</xdr:col>
      <xdr:colOff>50800</xdr:colOff>
      <xdr:row>96</xdr:row>
      <xdr:rowOff>45527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14914"/>
          <a:ext cx="889000" cy="18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27164</xdr:rowOff>
    </xdr:from>
    <xdr:to>
      <xdr:col>10</xdr:col>
      <xdr:colOff>114300</xdr:colOff>
      <xdr:row>96</xdr:row>
      <xdr:rowOff>158902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14914"/>
          <a:ext cx="889000" cy="30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15813</xdr:rowOff>
    </xdr:from>
    <xdr:to>
      <xdr:col>24</xdr:col>
      <xdr:colOff>114300</xdr:colOff>
      <xdr:row>96</xdr:row>
      <xdr:rowOff>117413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7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165690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24119</xdr:rowOff>
    </xdr:from>
    <xdr:to>
      <xdr:col>20</xdr:col>
      <xdr:colOff>38100</xdr:colOff>
      <xdr:row>96</xdr:row>
      <xdr:rowOff>125719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8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116846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7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166177</xdr:rowOff>
    </xdr:from>
    <xdr:to>
      <xdr:col>15</xdr:col>
      <xdr:colOff>101600</xdr:colOff>
      <xdr:row>96</xdr:row>
      <xdr:rowOff>96327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5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87454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54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147814</xdr:rowOff>
    </xdr:from>
    <xdr:to>
      <xdr:col>10</xdr:col>
      <xdr:colOff>165100</xdr:colOff>
      <xdr:row>95</xdr:row>
      <xdr:rowOff>77964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6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94491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03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108102</xdr:rowOff>
    </xdr:from>
    <xdr:to>
      <xdr:col>6</xdr:col>
      <xdr:colOff>38100</xdr:colOff>
      <xdr:row>97</xdr:row>
      <xdr:rowOff>38252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6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29379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6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144925</xdr:rowOff>
    </xdr:from>
    <xdr:to>
      <xdr:col>55</xdr:col>
      <xdr:colOff>0</xdr:colOff>
      <xdr:row>35</xdr:row>
      <xdr:rowOff>121944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5974225"/>
          <a:ext cx="838200" cy="14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121944</xdr:rowOff>
    </xdr:from>
    <xdr:to>
      <xdr:col>50</xdr:col>
      <xdr:colOff>114300</xdr:colOff>
      <xdr:row>35</xdr:row>
      <xdr:rowOff>168621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22694"/>
          <a:ext cx="889000" cy="4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168621</xdr:rowOff>
    </xdr:from>
    <xdr:to>
      <xdr:col>45</xdr:col>
      <xdr:colOff>177800</xdr:colOff>
      <xdr:row>36</xdr:row>
      <xdr:rowOff>77932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169371"/>
          <a:ext cx="889000" cy="8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71551</xdr:rowOff>
    </xdr:from>
    <xdr:to>
      <xdr:col>41</xdr:col>
      <xdr:colOff>50800</xdr:colOff>
      <xdr:row>36</xdr:row>
      <xdr:rowOff>77932</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00851"/>
          <a:ext cx="889000" cy="34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94125</xdr:rowOff>
    </xdr:from>
    <xdr:to>
      <xdr:col>55</xdr:col>
      <xdr:colOff>50800</xdr:colOff>
      <xdr:row>35</xdr:row>
      <xdr:rowOff>24275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592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117002</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77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71144</xdr:rowOff>
    </xdr:from>
    <xdr:to>
      <xdr:col>50</xdr:col>
      <xdr:colOff>165100</xdr:colOff>
      <xdr:row>36</xdr:row>
      <xdr:rowOff>1294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17821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47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117821</xdr:rowOff>
    </xdr:from>
    <xdr:to>
      <xdr:col>46</xdr:col>
      <xdr:colOff>38100</xdr:colOff>
      <xdr:row>36</xdr:row>
      <xdr:rowOff>47971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1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64498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893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27132</xdr:rowOff>
    </xdr:from>
    <xdr:to>
      <xdr:col>41</xdr:col>
      <xdr:colOff>101600</xdr:colOff>
      <xdr:row>36</xdr:row>
      <xdr:rowOff>128732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9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145259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74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20751</xdr:rowOff>
    </xdr:from>
    <xdr:to>
      <xdr:col>36</xdr:col>
      <xdr:colOff>165100</xdr:colOff>
      <xdr:row>34</xdr:row>
      <xdr:rowOff>122351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8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138878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625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82795</xdr:rowOff>
    </xdr:from>
    <xdr:to>
      <xdr:col>55</xdr:col>
      <xdr:colOff>0</xdr:colOff>
      <xdr:row>57</xdr:row>
      <xdr:rowOff>23736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83995"/>
          <a:ext cx="838200" cy="11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23736</xdr:rowOff>
    </xdr:from>
    <xdr:to>
      <xdr:col>50</xdr:col>
      <xdr:colOff>114300</xdr:colOff>
      <xdr:row>57</xdr:row>
      <xdr:rowOff>83759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96386"/>
          <a:ext cx="889000" cy="6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35634</xdr:rowOff>
    </xdr:from>
    <xdr:to>
      <xdr:col>45</xdr:col>
      <xdr:colOff>177800</xdr:colOff>
      <xdr:row>57</xdr:row>
      <xdr:rowOff>83759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08284"/>
          <a:ext cx="889000" cy="4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146112</xdr:rowOff>
    </xdr:from>
    <xdr:to>
      <xdr:col>41</xdr:col>
      <xdr:colOff>50800</xdr:colOff>
      <xdr:row>57</xdr:row>
      <xdr:rowOff>35634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232962"/>
          <a:ext cx="889000" cy="57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31995</xdr:rowOff>
    </xdr:from>
    <xdr:to>
      <xdr:col>55</xdr:col>
      <xdr:colOff>50800</xdr:colOff>
      <xdr:row>56</xdr:row>
      <xdr:rowOff>133595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3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54872</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8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144386</xdr:rowOff>
    </xdr:from>
    <xdr:to>
      <xdr:col>50</xdr:col>
      <xdr:colOff>165100</xdr:colOff>
      <xdr:row>57</xdr:row>
      <xdr:rowOff>74536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4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91063</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52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32959</xdr:rowOff>
    </xdr:from>
    <xdr:to>
      <xdr:col>46</xdr:col>
      <xdr:colOff>38100</xdr:colOff>
      <xdr:row>57</xdr:row>
      <xdr:rowOff>134559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0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151086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58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156284</xdr:rowOff>
    </xdr:from>
    <xdr:to>
      <xdr:col>41</xdr:col>
      <xdr:colOff>101600</xdr:colOff>
      <xdr:row>57</xdr:row>
      <xdr:rowOff>86434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5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102961</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53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95312</xdr:rowOff>
    </xdr:from>
    <xdr:to>
      <xdr:col>36</xdr:col>
      <xdr:colOff>165100</xdr:colOff>
      <xdr:row>54</xdr:row>
      <xdr:rowOff>25462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18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41989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895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95500</xdr:rowOff>
    </xdr:from>
    <xdr:to>
      <xdr:col>55</xdr:col>
      <xdr:colOff>0</xdr:colOff>
      <xdr:row>76</xdr:row>
      <xdr:rowOff>31263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954250"/>
          <a:ext cx="838200" cy="10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31263</xdr:rowOff>
    </xdr:from>
    <xdr:to>
      <xdr:col>50</xdr:col>
      <xdr:colOff>114300</xdr:colOff>
      <xdr:row>77</xdr:row>
      <xdr:rowOff>2877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061463"/>
          <a:ext cx="889000" cy="14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147467</xdr:rowOff>
    </xdr:from>
    <xdr:to>
      <xdr:col>45</xdr:col>
      <xdr:colOff>177800</xdr:colOff>
      <xdr:row>77</xdr:row>
      <xdr:rowOff>2877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177667"/>
          <a:ext cx="889000" cy="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101089</xdr:rowOff>
    </xdr:from>
    <xdr:to>
      <xdr:col>41</xdr:col>
      <xdr:colOff>50800</xdr:colOff>
      <xdr:row>76</xdr:row>
      <xdr:rowOff>147467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102589"/>
          <a:ext cx="889000" cy="107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44700</xdr:rowOff>
    </xdr:from>
    <xdr:to>
      <xdr:col>55</xdr:col>
      <xdr:colOff>50800</xdr:colOff>
      <xdr:row>75</xdr:row>
      <xdr:rowOff>146301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9034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67577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75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151913</xdr:rowOff>
    </xdr:from>
    <xdr:to>
      <xdr:col>50</xdr:col>
      <xdr:colOff>165100</xdr:colOff>
      <xdr:row>76</xdr:row>
      <xdr:rowOff>82063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01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98590</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78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123527</xdr:rowOff>
    </xdr:from>
    <xdr:to>
      <xdr:col>46</xdr:col>
      <xdr:colOff>38100</xdr:colOff>
      <xdr:row>77</xdr:row>
      <xdr:rowOff>53677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5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70204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2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96667</xdr:rowOff>
    </xdr:from>
    <xdr:to>
      <xdr:col>41</xdr:col>
      <xdr:colOff>101600</xdr:colOff>
      <xdr:row>77</xdr:row>
      <xdr:rowOff>26817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2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43344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90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50289</xdr:rowOff>
    </xdr:from>
    <xdr:to>
      <xdr:col>36</xdr:col>
      <xdr:colOff>165100</xdr:colOff>
      <xdr:row>70</xdr:row>
      <xdr:rowOff>151889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05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168416</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1827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139300</xdr:rowOff>
    </xdr:from>
    <xdr:to>
      <xdr:col>55</xdr:col>
      <xdr:colOff>0</xdr:colOff>
      <xdr:row>97</xdr:row>
      <xdr:rowOff>165044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69950"/>
          <a:ext cx="838200" cy="2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165044</xdr:rowOff>
    </xdr:from>
    <xdr:to>
      <xdr:col>50</xdr:col>
      <xdr:colOff>114300</xdr:colOff>
      <xdr:row>97</xdr:row>
      <xdr:rowOff>166080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95694"/>
          <a:ext cx="889000" cy="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143284</xdr:rowOff>
    </xdr:from>
    <xdr:to>
      <xdr:col>45</xdr:col>
      <xdr:colOff>177800</xdr:colOff>
      <xdr:row>97</xdr:row>
      <xdr:rowOff>166080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773934"/>
          <a:ext cx="889000" cy="2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23521</xdr:rowOff>
    </xdr:from>
    <xdr:to>
      <xdr:col>41</xdr:col>
      <xdr:colOff>50800</xdr:colOff>
      <xdr:row>97</xdr:row>
      <xdr:rowOff>143284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654171"/>
          <a:ext cx="889000" cy="11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88500</xdr:rowOff>
    </xdr:from>
    <xdr:to>
      <xdr:col>55</xdr:col>
      <xdr:colOff>50800</xdr:colOff>
      <xdr:row>98</xdr:row>
      <xdr:rowOff>18650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1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111377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7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114244</xdr:rowOff>
    </xdr:from>
    <xdr:to>
      <xdr:col>50</xdr:col>
      <xdr:colOff>165100</xdr:colOff>
      <xdr:row>98</xdr:row>
      <xdr:rowOff>44394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4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35521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3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115280</xdr:rowOff>
    </xdr:from>
    <xdr:to>
      <xdr:col>46</xdr:col>
      <xdr:colOff>38100</xdr:colOff>
      <xdr:row>98</xdr:row>
      <xdr:rowOff>45430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4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61957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2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92484</xdr:rowOff>
    </xdr:from>
    <xdr:to>
      <xdr:col>41</xdr:col>
      <xdr:colOff>101600</xdr:colOff>
      <xdr:row>98</xdr:row>
      <xdr:rowOff>22634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2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39161</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98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144171</xdr:rowOff>
    </xdr:from>
    <xdr:to>
      <xdr:col>36</xdr:col>
      <xdr:colOff>165100</xdr:colOff>
      <xdr:row>97</xdr:row>
      <xdr:rowOff>74321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0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90848</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378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64742</xdr:rowOff>
    </xdr:from>
    <xdr:to>
      <xdr:col>85</xdr:col>
      <xdr:colOff>127000</xdr:colOff>
      <xdr:row>38</xdr:row>
      <xdr:rowOff>105525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79842"/>
          <a:ext cx="838200" cy="40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64742</xdr:rowOff>
    </xdr:from>
    <xdr:to>
      <xdr:col>81</xdr:col>
      <xdr:colOff>50800</xdr:colOff>
      <xdr:row>38</xdr:row>
      <xdr:rowOff>90345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579842"/>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26360</xdr:rowOff>
    </xdr:from>
    <xdr:to>
      <xdr:col>76</xdr:col>
      <xdr:colOff>114300</xdr:colOff>
      <xdr:row>38</xdr:row>
      <xdr:rowOff>90345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1460"/>
          <a:ext cx="8890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26360</xdr:rowOff>
    </xdr:from>
    <xdr:to>
      <xdr:col>71</xdr:col>
      <xdr:colOff>177800</xdr:colOff>
      <xdr:row>38</xdr:row>
      <xdr:rowOff>104427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41460"/>
          <a:ext cx="889000" cy="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54725</xdr:rowOff>
    </xdr:from>
    <xdr:to>
      <xdr:col>85</xdr:col>
      <xdr:colOff>177800</xdr:colOff>
      <xdr:row>38</xdr:row>
      <xdr:rowOff>156325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6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6223</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13942</xdr:rowOff>
    </xdr:from>
    <xdr:to>
      <xdr:col>81</xdr:col>
      <xdr:colOff>101600</xdr:colOff>
      <xdr:row>38</xdr:row>
      <xdr:rowOff>115542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2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106669</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2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39545</xdr:rowOff>
    </xdr:from>
    <xdr:to>
      <xdr:col>76</xdr:col>
      <xdr:colOff>165100</xdr:colOff>
      <xdr:row>38</xdr:row>
      <xdr:rowOff>141145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5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132272</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4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147010</xdr:rowOff>
    </xdr:from>
    <xdr:to>
      <xdr:col>72</xdr:col>
      <xdr:colOff>38100</xdr:colOff>
      <xdr:row>38</xdr:row>
      <xdr:rowOff>77160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68287</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58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53627</xdr:rowOff>
    </xdr:from>
    <xdr:to>
      <xdr:col>67</xdr:col>
      <xdr:colOff>101600</xdr:colOff>
      <xdr:row>38</xdr:row>
      <xdr:rowOff>155227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146354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135792</xdr:rowOff>
    </xdr:from>
    <xdr:to>
      <xdr:col>85</xdr:col>
      <xdr:colOff>127000</xdr:colOff>
      <xdr:row>77</xdr:row>
      <xdr:rowOff>150988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37442"/>
          <a:ext cx="838200" cy="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135792</xdr:rowOff>
    </xdr:from>
    <xdr:to>
      <xdr:col>81</xdr:col>
      <xdr:colOff>50800</xdr:colOff>
      <xdr:row>77</xdr:row>
      <xdr:rowOff>152136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37442"/>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147701</xdr:rowOff>
    </xdr:from>
    <xdr:to>
      <xdr:col>76</xdr:col>
      <xdr:colOff>114300</xdr:colOff>
      <xdr:row>77</xdr:row>
      <xdr:rowOff>152136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49351"/>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144304</xdr:rowOff>
    </xdr:from>
    <xdr:to>
      <xdr:col>71</xdr:col>
      <xdr:colOff>177800</xdr:colOff>
      <xdr:row>77</xdr:row>
      <xdr:rowOff>147701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45954"/>
          <a:ext cx="8890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100188</xdr:rowOff>
    </xdr:from>
    <xdr:to>
      <xdr:col>85</xdr:col>
      <xdr:colOff>177800</xdr:colOff>
      <xdr:row>78</xdr:row>
      <xdr:rowOff>30338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0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15115</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1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84992</xdr:rowOff>
    </xdr:from>
    <xdr:to>
      <xdr:col>81</xdr:col>
      <xdr:colOff>101600</xdr:colOff>
      <xdr:row>78</xdr:row>
      <xdr:rowOff>15142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8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6269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7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101336</xdr:rowOff>
    </xdr:from>
    <xdr:to>
      <xdr:col>76</xdr:col>
      <xdr:colOff>165100</xdr:colOff>
      <xdr:row>78</xdr:row>
      <xdr:rowOff>31486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0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22613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95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96901</xdr:rowOff>
    </xdr:from>
    <xdr:to>
      <xdr:col>72</xdr:col>
      <xdr:colOff>38100</xdr:colOff>
      <xdr:row>78</xdr:row>
      <xdr:rowOff>27051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18178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9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93504</xdr:rowOff>
    </xdr:from>
    <xdr:to>
      <xdr:col>67</xdr:col>
      <xdr:colOff>101600</xdr:colOff>
      <xdr:row>78</xdr:row>
      <xdr:rowOff>23654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9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14781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8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132507</xdr:rowOff>
    </xdr:from>
    <xdr:to>
      <xdr:col>85</xdr:col>
      <xdr:colOff>127000</xdr:colOff>
      <xdr:row>91</xdr:row>
      <xdr:rowOff>143011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5734457"/>
          <a:ext cx="838200" cy="10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143011</xdr:rowOff>
    </xdr:from>
    <xdr:to>
      <xdr:col>81</xdr:col>
      <xdr:colOff>50800</xdr:colOff>
      <xdr:row>93</xdr:row>
      <xdr:rowOff>123259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5744961"/>
          <a:ext cx="889000" cy="32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123259</xdr:rowOff>
    </xdr:from>
    <xdr:to>
      <xdr:col>76</xdr:col>
      <xdr:colOff>114300</xdr:colOff>
      <xdr:row>94</xdr:row>
      <xdr:rowOff>147126</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068109"/>
          <a:ext cx="889000" cy="19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147126</xdr:rowOff>
    </xdr:from>
    <xdr:to>
      <xdr:col>71</xdr:col>
      <xdr:colOff>177800</xdr:colOff>
      <xdr:row>97</xdr:row>
      <xdr:rowOff>75090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263426"/>
          <a:ext cx="889000" cy="44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81707</xdr:rowOff>
    </xdr:from>
    <xdr:to>
      <xdr:col>85</xdr:col>
      <xdr:colOff>177800</xdr:colOff>
      <xdr:row>92</xdr:row>
      <xdr:rowOff>11857</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56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34734</xdr:rowOff>
    </xdr:from>
    <xdr:ext cx="599010"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563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92211</xdr:rowOff>
    </xdr:from>
    <xdr:to>
      <xdr:col>81</xdr:col>
      <xdr:colOff>101600</xdr:colOff>
      <xdr:row>92</xdr:row>
      <xdr:rowOff>22361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569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38888</xdr:rowOff>
    </xdr:from>
    <xdr:ext cx="59901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181795" y="1546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72459</xdr:rowOff>
    </xdr:from>
    <xdr:to>
      <xdr:col>76</xdr:col>
      <xdr:colOff>165100</xdr:colOff>
      <xdr:row>94</xdr:row>
      <xdr:rowOff>2609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01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19136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292795" y="1579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96326</xdr:rowOff>
    </xdr:from>
    <xdr:to>
      <xdr:col>72</xdr:col>
      <xdr:colOff>38100</xdr:colOff>
      <xdr:row>95</xdr:row>
      <xdr:rowOff>26476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21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43003</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03795" y="1598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24290</xdr:rowOff>
    </xdr:from>
    <xdr:to>
      <xdr:col>67</xdr:col>
      <xdr:colOff>101600</xdr:colOff>
      <xdr:row>97</xdr:row>
      <xdr:rowOff>125890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6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142417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30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864</xdr:rowOff>
    </xdr:from>
    <xdr:to>
      <xdr:col>116</xdr:col>
      <xdr:colOff>63500</xdr:colOff>
      <xdr:row>59</xdr:row>
      <xdr:rowOff>3911</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16414"/>
          <a:ext cx="8382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864</xdr:rowOff>
    </xdr:from>
    <xdr:to>
      <xdr:col>111</xdr:col>
      <xdr:colOff>177800</xdr:colOff>
      <xdr:row>59</xdr:row>
      <xdr:rowOff>15304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16414"/>
          <a:ext cx="889000" cy="14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15304</xdr:rowOff>
    </xdr:from>
    <xdr:to>
      <xdr:col>107</xdr:col>
      <xdr:colOff>50800</xdr:colOff>
      <xdr:row>59</xdr:row>
      <xdr:rowOff>16408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30854"/>
          <a:ext cx="889000" cy="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16408</xdr:rowOff>
    </xdr:from>
    <xdr:to>
      <xdr:col>102</xdr:col>
      <xdr:colOff>114300</xdr:colOff>
      <xdr:row>59</xdr:row>
      <xdr:rowOff>24791</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31958"/>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124561</xdr:rowOff>
    </xdr:from>
    <xdr:to>
      <xdr:col>116</xdr:col>
      <xdr:colOff>114300</xdr:colOff>
      <xdr:row>59</xdr:row>
      <xdr:rowOff>54711</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121514</xdr:rowOff>
    </xdr:from>
    <xdr:to>
      <xdr:col>112</xdr:col>
      <xdr:colOff>38100</xdr:colOff>
      <xdr:row>59</xdr:row>
      <xdr:rowOff>51664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6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42791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15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135954</xdr:rowOff>
    </xdr:from>
    <xdr:to>
      <xdr:col>107</xdr:col>
      <xdr:colOff>101600</xdr:colOff>
      <xdr:row>59</xdr:row>
      <xdr:rowOff>66104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8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57231</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72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137058</xdr:rowOff>
    </xdr:from>
    <xdr:to>
      <xdr:col>102</xdr:col>
      <xdr:colOff>165100</xdr:colOff>
      <xdr:row>59</xdr:row>
      <xdr:rowOff>67208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8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58335</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73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145441</xdr:rowOff>
    </xdr:from>
    <xdr:to>
      <xdr:col>98</xdr:col>
      <xdr:colOff>38100</xdr:colOff>
      <xdr:row>59</xdr:row>
      <xdr:rowOff>75591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66718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82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152235</xdr:rowOff>
    </xdr:from>
    <xdr:to>
      <xdr:col>116</xdr:col>
      <xdr:colOff>63500</xdr:colOff>
      <xdr:row>74</xdr:row>
      <xdr:rowOff>24809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325185"/>
          <a:ext cx="838200" cy="38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152235</xdr:rowOff>
    </xdr:from>
    <xdr:to>
      <xdr:col>111</xdr:col>
      <xdr:colOff>177800</xdr:colOff>
      <xdr:row>73</xdr:row>
      <xdr:rowOff>16580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325185"/>
          <a:ext cx="889000" cy="2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91065</xdr:rowOff>
    </xdr:from>
    <xdr:to>
      <xdr:col>107</xdr:col>
      <xdr:colOff>50800</xdr:colOff>
      <xdr:row>73</xdr:row>
      <xdr:rowOff>16580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435465"/>
          <a:ext cx="889000" cy="9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24619</xdr:rowOff>
    </xdr:from>
    <xdr:to>
      <xdr:col>102</xdr:col>
      <xdr:colOff>114300</xdr:colOff>
      <xdr:row>72</xdr:row>
      <xdr:rowOff>91065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369019"/>
          <a:ext cx="889000" cy="6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145459</xdr:rowOff>
    </xdr:from>
    <xdr:to>
      <xdr:col>116</xdr:col>
      <xdr:colOff>114300</xdr:colOff>
      <xdr:row>74</xdr:row>
      <xdr:rowOff>75609</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6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123886</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639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101435</xdr:rowOff>
    </xdr:from>
    <xdr:to>
      <xdr:col>112</xdr:col>
      <xdr:colOff>38100</xdr:colOff>
      <xdr:row>72</xdr:row>
      <xdr:rowOff>31585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27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48112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4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137230</xdr:rowOff>
    </xdr:from>
    <xdr:to>
      <xdr:col>107</xdr:col>
      <xdr:colOff>101600</xdr:colOff>
      <xdr:row>73</xdr:row>
      <xdr:rowOff>67380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4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58507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74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40265</xdr:rowOff>
    </xdr:from>
    <xdr:to>
      <xdr:col>102</xdr:col>
      <xdr:colOff>165100</xdr:colOff>
      <xdr:row>72</xdr:row>
      <xdr:rowOff>141865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8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158392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15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145269</xdr:rowOff>
    </xdr:from>
    <xdr:to>
      <xdr:col>98</xdr:col>
      <xdr:colOff>38100</xdr:colOff>
      <xdr:row>72</xdr:row>
      <xdr:rowOff>75419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1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91946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9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128079</xdr:rowOff>
    </xdr:from>
    <xdr:to>
      <xdr:col>24</xdr:col>
      <xdr:colOff>63500</xdr:colOff>
      <xdr:row>31</xdr:row>
      <xdr:rowOff>147891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43029"/>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147891</xdr:rowOff>
    </xdr:from>
    <xdr:to>
      <xdr:col>19</xdr:col>
      <xdr:colOff>177800</xdr:colOff>
      <xdr:row>33</xdr:row>
      <xdr:rowOff>29972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462841"/>
          <a:ext cx="889000" cy="22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29972</xdr:rowOff>
    </xdr:from>
    <xdr:to>
      <xdr:col>15</xdr:col>
      <xdr:colOff>50800</xdr:colOff>
      <xdr:row>33</xdr:row>
      <xdr:rowOff>41402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8782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14732</xdr:rowOff>
    </xdr:from>
    <xdr:to>
      <xdr:col>10</xdr:col>
      <xdr:colOff>114300</xdr:colOff>
      <xdr:row>33</xdr:row>
      <xdr:rowOff>41402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67258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77279</xdr:rowOff>
    </xdr:from>
    <xdr:to>
      <xdr:col>24</xdr:col>
      <xdr:colOff>114300</xdr:colOff>
      <xdr:row>32</xdr:row>
      <xdr:rowOff>7429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9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163656</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0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97091</xdr:rowOff>
    </xdr:from>
    <xdr:to>
      <xdr:col>20</xdr:col>
      <xdr:colOff>38100</xdr:colOff>
      <xdr:row>32</xdr:row>
      <xdr:rowOff>27241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1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43768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18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150622</xdr:rowOff>
    </xdr:from>
    <xdr:to>
      <xdr:col>15</xdr:col>
      <xdr:colOff>101600</xdr:colOff>
      <xdr:row>33</xdr:row>
      <xdr:rowOff>80772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3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97299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12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162052</xdr:rowOff>
    </xdr:from>
    <xdr:to>
      <xdr:col>10</xdr:col>
      <xdr:colOff>165100</xdr:colOff>
      <xdr:row>33</xdr:row>
      <xdr:rowOff>92202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108729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135382</xdr:rowOff>
    </xdr:from>
    <xdr:to>
      <xdr:col>6</xdr:col>
      <xdr:colOff>38100</xdr:colOff>
      <xdr:row>33</xdr:row>
      <xdr:rowOff>65532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2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82059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9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109519</xdr:rowOff>
    </xdr:from>
    <xdr:to>
      <xdr:col>24</xdr:col>
      <xdr:colOff>63500</xdr:colOff>
      <xdr:row>52</xdr:row>
      <xdr:rowOff>22164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8853469"/>
          <a:ext cx="838200" cy="8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22164</xdr:rowOff>
    </xdr:from>
    <xdr:to>
      <xdr:col>19</xdr:col>
      <xdr:colOff>177800</xdr:colOff>
      <xdr:row>53</xdr:row>
      <xdr:rowOff>130205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8937564"/>
          <a:ext cx="889000" cy="27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130205</xdr:rowOff>
    </xdr:from>
    <xdr:to>
      <xdr:col>15</xdr:col>
      <xdr:colOff>50800</xdr:colOff>
      <xdr:row>54</xdr:row>
      <xdr:rowOff>145259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217055"/>
          <a:ext cx="889000" cy="18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145259</xdr:rowOff>
    </xdr:from>
    <xdr:to>
      <xdr:col>10</xdr:col>
      <xdr:colOff>114300</xdr:colOff>
      <xdr:row>55</xdr:row>
      <xdr:rowOff>31462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403559"/>
          <a:ext cx="889000" cy="5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58719</xdr:rowOff>
    </xdr:from>
    <xdr:to>
      <xdr:col>24</xdr:col>
      <xdr:colOff>114300</xdr:colOff>
      <xdr:row>51</xdr:row>
      <xdr:rowOff>160319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80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11746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755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142814</xdr:rowOff>
    </xdr:from>
    <xdr:to>
      <xdr:col>20</xdr:col>
      <xdr:colOff>38100</xdr:colOff>
      <xdr:row>52</xdr:row>
      <xdr:rowOff>72964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888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89491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66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79405</xdr:rowOff>
    </xdr:from>
    <xdr:to>
      <xdr:col>15</xdr:col>
      <xdr:colOff>101600</xdr:colOff>
      <xdr:row>54</xdr:row>
      <xdr:rowOff>9555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26082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41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94459</xdr:rowOff>
    </xdr:from>
    <xdr:to>
      <xdr:col>10</xdr:col>
      <xdr:colOff>165100</xdr:colOff>
      <xdr:row>55</xdr:row>
      <xdr:rowOff>24609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35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41136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127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152112</xdr:rowOff>
    </xdr:from>
    <xdr:to>
      <xdr:col>6</xdr:col>
      <xdr:colOff>38100</xdr:colOff>
      <xdr:row>55</xdr:row>
      <xdr:rowOff>82262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1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98789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8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117709</xdr:rowOff>
    </xdr:from>
    <xdr:to>
      <xdr:col>24</xdr:col>
      <xdr:colOff>63500</xdr:colOff>
      <xdr:row>77</xdr:row>
      <xdr:rowOff>97410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47909"/>
          <a:ext cx="838200" cy="15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74321</xdr:rowOff>
    </xdr:from>
    <xdr:to>
      <xdr:col>19</xdr:col>
      <xdr:colOff>177800</xdr:colOff>
      <xdr:row>77</xdr:row>
      <xdr:rowOff>97410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275971"/>
          <a:ext cx="889000" cy="2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113103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12401</xdr:rowOff>
    </xdr:from>
    <xdr:to>
      <xdr:col>15</xdr:col>
      <xdr:colOff>50800</xdr:colOff>
      <xdr:row>77</xdr:row>
      <xdr:rowOff>74321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14051"/>
          <a:ext cx="889000" cy="6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12401</xdr:rowOff>
    </xdr:from>
    <xdr:to>
      <xdr:col>10</xdr:col>
      <xdr:colOff>114300</xdr:colOff>
      <xdr:row>78</xdr:row>
      <xdr:rowOff>15281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14051"/>
          <a:ext cx="889000" cy="17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66909</xdr:rowOff>
    </xdr:from>
    <xdr:to>
      <xdr:col>24</xdr:col>
      <xdr:colOff>114300</xdr:colOff>
      <xdr:row>76</xdr:row>
      <xdr:rowOff>168509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9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89785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8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46610</xdr:rowOff>
    </xdr:from>
    <xdr:to>
      <xdr:col>20</xdr:col>
      <xdr:colOff>38100</xdr:colOff>
      <xdr:row>77</xdr:row>
      <xdr:rowOff>148210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139337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40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23521</xdr:rowOff>
    </xdr:from>
    <xdr:to>
      <xdr:col>15</xdr:col>
      <xdr:colOff>101600</xdr:colOff>
      <xdr:row>77</xdr:row>
      <xdr:rowOff>125121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141648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0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133051</xdr:rowOff>
    </xdr:from>
    <xdr:to>
      <xdr:col>10</xdr:col>
      <xdr:colOff>165100</xdr:colOff>
      <xdr:row>77</xdr:row>
      <xdr:rowOff>63201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6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79727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3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135931</xdr:rowOff>
    </xdr:from>
    <xdr:to>
      <xdr:col>6</xdr:col>
      <xdr:colOff>38100</xdr:colOff>
      <xdr:row>78</xdr:row>
      <xdr:rowOff>66081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82608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1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11711</xdr:rowOff>
    </xdr:from>
    <xdr:to>
      <xdr:col>24</xdr:col>
      <xdr:colOff>63500</xdr:colOff>
      <xdr:row>97</xdr:row>
      <xdr:rowOff>21441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642361"/>
          <a:ext cx="838200" cy="9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11711</xdr:rowOff>
    </xdr:from>
    <xdr:to>
      <xdr:col>19</xdr:col>
      <xdr:colOff>177800</xdr:colOff>
      <xdr:row>97</xdr:row>
      <xdr:rowOff>31412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642361"/>
          <a:ext cx="889000" cy="1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31412</xdr:rowOff>
    </xdr:from>
    <xdr:to>
      <xdr:col>15</xdr:col>
      <xdr:colOff>50800</xdr:colOff>
      <xdr:row>97</xdr:row>
      <xdr:rowOff>39610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62062"/>
          <a:ext cx="889000" cy="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89362</xdr:rowOff>
    </xdr:from>
    <xdr:to>
      <xdr:col>10</xdr:col>
      <xdr:colOff>114300</xdr:colOff>
      <xdr:row>97</xdr:row>
      <xdr:rowOff>39610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377112"/>
          <a:ext cx="889000" cy="29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142091</xdr:rowOff>
    </xdr:from>
    <xdr:to>
      <xdr:col>24</xdr:col>
      <xdr:colOff>114300</xdr:colOff>
      <xdr:row>97</xdr:row>
      <xdr:rowOff>72241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120518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132361</xdr:rowOff>
    </xdr:from>
    <xdr:to>
      <xdr:col>20</xdr:col>
      <xdr:colOff>38100</xdr:colOff>
      <xdr:row>97</xdr:row>
      <xdr:rowOff>62511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9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53638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8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152062</xdr:rowOff>
    </xdr:from>
    <xdr:to>
      <xdr:col>15</xdr:col>
      <xdr:colOff>101600</xdr:colOff>
      <xdr:row>97</xdr:row>
      <xdr:rowOff>82212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1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73339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70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160260</xdr:rowOff>
    </xdr:from>
    <xdr:to>
      <xdr:col>10</xdr:col>
      <xdr:colOff>165100</xdr:colOff>
      <xdr:row>97</xdr:row>
      <xdr:rowOff>90410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1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81537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71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38562</xdr:rowOff>
    </xdr:from>
    <xdr:to>
      <xdr:col>6</xdr:col>
      <xdr:colOff>38100</xdr:colOff>
      <xdr:row>95</xdr:row>
      <xdr:rowOff>140162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32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156689</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10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6693</xdr:rowOff>
    </xdr:from>
    <xdr:to>
      <xdr:col>55</xdr:col>
      <xdr:colOff>0</xdr:colOff>
      <xdr:row>52</xdr:row>
      <xdr:rowOff>86843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8922093"/>
          <a:ext cx="838200" cy="8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86843</xdr:rowOff>
    </xdr:from>
    <xdr:to>
      <xdr:col>50</xdr:col>
      <xdr:colOff>114300</xdr:colOff>
      <xdr:row>54</xdr:row>
      <xdr:rowOff>87173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002243"/>
          <a:ext cx="889000" cy="343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87173</xdr:rowOff>
    </xdr:from>
    <xdr:to>
      <xdr:col>45</xdr:col>
      <xdr:colOff>177800</xdr:colOff>
      <xdr:row>54</xdr:row>
      <xdr:rowOff>109436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345473"/>
          <a:ext cx="889000" cy="2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120409</xdr:rowOff>
    </xdr:from>
    <xdr:to>
      <xdr:col>41</xdr:col>
      <xdr:colOff>50800</xdr:colOff>
      <xdr:row>54</xdr:row>
      <xdr:rowOff>109436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207259"/>
          <a:ext cx="889000" cy="1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127343</xdr:rowOff>
    </xdr:from>
    <xdr:to>
      <xdr:col>55</xdr:col>
      <xdr:colOff>50800</xdr:colOff>
      <xdr:row>52</xdr:row>
      <xdr:rowOff>57493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887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150220</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72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36043</xdr:rowOff>
    </xdr:from>
    <xdr:to>
      <xdr:col>50</xdr:col>
      <xdr:colOff>165100</xdr:colOff>
      <xdr:row>52</xdr:row>
      <xdr:rowOff>137643</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895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154170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72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36373</xdr:rowOff>
    </xdr:from>
    <xdr:to>
      <xdr:col>46</xdr:col>
      <xdr:colOff>38100</xdr:colOff>
      <xdr:row>54</xdr:row>
      <xdr:rowOff>137973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29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154500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06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58636</xdr:rowOff>
    </xdr:from>
    <xdr:to>
      <xdr:col>41</xdr:col>
      <xdr:colOff>101600</xdr:colOff>
      <xdr:row>54</xdr:row>
      <xdr:rowOff>160236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31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5313</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0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69609</xdr:rowOff>
    </xdr:from>
    <xdr:to>
      <xdr:col>36</xdr:col>
      <xdr:colOff>165100</xdr:colOff>
      <xdr:row>53</xdr:row>
      <xdr:rowOff>171209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1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16286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93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109829</xdr:rowOff>
    </xdr:from>
    <xdr:to>
      <xdr:col>55</xdr:col>
      <xdr:colOff>0</xdr:colOff>
      <xdr:row>78</xdr:row>
      <xdr:rowOff>111331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82929"/>
          <a:ext cx="8382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95115</xdr:rowOff>
    </xdr:from>
    <xdr:to>
      <xdr:col>50</xdr:col>
      <xdr:colOff>114300</xdr:colOff>
      <xdr:row>78</xdr:row>
      <xdr:rowOff>109829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68215"/>
          <a:ext cx="889000" cy="1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95115</xdr:rowOff>
    </xdr:from>
    <xdr:to>
      <xdr:col>45</xdr:col>
      <xdr:colOff>177800</xdr:colOff>
      <xdr:row>78</xdr:row>
      <xdr:rowOff>103753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68215"/>
          <a:ext cx="889000" cy="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14801</xdr:rowOff>
    </xdr:from>
    <xdr:to>
      <xdr:col>41</xdr:col>
      <xdr:colOff>50800</xdr:colOff>
      <xdr:row>78</xdr:row>
      <xdr:rowOff>103753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16451"/>
          <a:ext cx="889000" cy="26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60531</xdr:rowOff>
    </xdr:from>
    <xdr:to>
      <xdr:col>55</xdr:col>
      <xdr:colOff>50800</xdr:colOff>
      <xdr:row>78</xdr:row>
      <xdr:rowOff>162131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3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19908</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21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59029</xdr:rowOff>
    </xdr:from>
    <xdr:to>
      <xdr:col>50</xdr:col>
      <xdr:colOff>165100</xdr:colOff>
      <xdr:row>78</xdr:row>
      <xdr:rowOff>160629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3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5706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07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44315</xdr:rowOff>
    </xdr:from>
    <xdr:to>
      <xdr:col>46</xdr:col>
      <xdr:colOff>38100</xdr:colOff>
      <xdr:row>78</xdr:row>
      <xdr:rowOff>145915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162442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9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52953</xdr:rowOff>
    </xdr:from>
    <xdr:to>
      <xdr:col>41</xdr:col>
      <xdr:colOff>101600</xdr:colOff>
      <xdr:row>78</xdr:row>
      <xdr:rowOff>154553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2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171080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0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135451</xdr:rowOff>
    </xdr:from>
    <xdr:to>
      <xdr:col>36</xdr:col>
      <xdr:colOff>165100</xdr:colOff>
      <xdr:row>77</xdr:row>
      <xdr:rowOff>65601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82128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94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97661</xdr:rowOff>
    </xdr:from>
    <xdr:to>
      <xdr:col>55</xdr:col>
      <xdr:colOff>0</xdr:colOff>
      <xdr:row>97</xdr:row>
      <xdr:rowOff>166074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28311"/>
          <a:ext cx="838200" cy="6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166074</xdr:rowOff>
    </xdr:from>
    <xdr:to>
      <xdr:col>50</xdr:col>
      <xdr:colOff>114300</xdr:colOff>
      <xdr:row>98</xdr:row>
      <xdr:rowOff>65278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796724"/>
          <a:ext cx="889000" cy="70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148433</xdr:rowOff>
    </xdr:from>
    <xdr:to>
      <xdr:col>45</xdr:col>
      <xdr:colOff>177800</xdr:colOff>
      <xdr:row>98</xdr:row>
      <xdr:rowOff>65278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79083"/>
          <a:ext cx="889000" cy="8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143207</xdr:rowOff>
    </xdr:from>
    <xdr:to>
      <xdr:col>41</xdr:col>
      <xdr:colOff>50800</xdr:colOff>
      <xdr:row>97</xdr:row>
      <xdr:rowOff>148433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430957"/>
          <a:ext cx="889000" cy="348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46861</xdr:rowOff>
    </xdr:from>
    <xdr:to>
      <xdr:col>55</xdr:col>
      <xdr:colOff>50800</xdr:colOff>
      <xdr:row>97</xdr:row>
      <xdr:rowOff>148461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7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69738</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28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115274</xdr:rowOff>
    </xdr:from>
    <xdr:to>
      <xdr:col>50</xdr:col>
      <xdr:colOff>165100</xdr:colOff>
      <xdr:row>98</xdr:row>
      <xdr:rowOff>45424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61951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2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14478</xdr:rowOff>
    </xdr:from>
    <xdr:to>
      <xdr:col>46</xdr:col>
      <xdr:colOff>38100</xdr:colOff>
      <xdr:row>98</xdr:row>
      <xdr:rowOff>116078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107205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0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97633</xdr:rowOff>
    </xdr:from>
    <xdr:to>
      <xdr:col>41</xdr:col>
      <xdr:colOff>101600</xdr:colOff>
      <xdr:row>98</xdr:row>
      <xdr:rowOff>27783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7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44310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50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92407</xdr:rowOff>
    </xdr:from>
    <xdr:to>
      <xdr:col>36</xdr:col>
      <xdr:colOff>165100</xdr:colOff>
      <xdr:row>96</xdr:row>
      <xdr:rowOff>22557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38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39084</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15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66875</xdr:rowOff>
    </xdr:from>
    <xdr:to>
      <xdr:col>85</xdr:col>
      <xdr:colOff>127000</xdr:colOff>
      <xdr:row>37</xdr:row>
      <xdr:rowOff>84869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10525"/>
          <a:ext cx="838200" cy="1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75921</xdr:rowOff>
    </xdr:from>
    <xdr:to>
      <xdr:col>81</xdr:col>
      <xdr:colOff>50800</xdr:colOff>
      <xdr:row>37</xdr:row>
      <xdr:rowOff>84869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19571"/>
          <a:ext cx="889000" cy="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73128</xdr:rowOff>
    </xdr:from>
    <xdr:to>
      <xdr:col>76</xdr:col>
      <xdr:colOff>114300</xdr:colOff>
      <xdr:row>37</xdr:row>
      <xdr:rowOff>75921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16778"/>
          <a:ext cx="8890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55559</xdr:rowOff>
    </xdr:from>
    <xdr:to>
      <xdr:col>71</xdr:col>
      <xdr:colOff>177800</xdr:colOff>
      <xdr:row>37</xdr:row>
      <xdr:rowOff>73128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99209"/>
          <a:ext cx="889000" cy="1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16075</xdr:rowOff>
    </xdr:from>
    <xdr:to>
      <xdr:col>85</xdr:col>
      <xdr:colOff>177800</xdr:colOff>
      <xdr:row>37</xdr:row>
      <xdr:rowOff>117675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5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165952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3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34069</xdr:rowOff>
    </xdr:from>
    <xdr:to>
      <xdr:col>81</xdr:col>
      <xdr:colOff>101600</xdr:colOff>
      <xdr:row>37</xdr:row>
      <xdr:rowOff>135669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126795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7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25121</xdr:rowOff>
    </xdr:from>
    <xdr:to>
      <xdr:col>76</xdr:col>
      <xdr:colOff>165100</xdr:colOff>
      <xdr:row>37</xdr:row>
      <xdr:rowOff>126721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6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117848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6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22328</xdr:rowOff>
    </xdr:from>
    <xdr:to>
      <xdr:col>72</xdr:col>
      <xdr:colOff>38100</xdr:colOff>
      <xdr:row>37</xdr:row>
      <xdr:rowOff>123928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115055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58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4759</xdr:rowOff>
    </xdr:from>
    <xdr:to>
      <xdr:col>67</xdr:col>
      <xdr:colOff>101600</xdr:colOff>
      <xdr:row>37</xdr:row>
      <xdr:rowOff>106359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97486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4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79999</xdr:rowOff>
    </xdr:from>
    <xdr:to>
      <xdr:col>85</xdr:col>
      <xdr:colOff>127000</xdr:colOff>
      <xdr:row>56</xdr:row>
      <xdr:rowOff>17445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09749"/>
          <a:ext cx="838200" cy="10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14889</xdr:rowOff>
    </xdr:from>
    <xdr:to>
      <xdr:col>81</xdr:col>
      <xdr:colOff>50800</xdr:colOff>
      <xdr:row>56</xdr:row>
      <xdr:rowOff>17445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616089"/>
          <a:ext cx="8890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14889</xdr:rowOff>
    </xdr:from>
    <xdr:to>
      <xdr:col>76</xdr:col>
      <xdr:colOff>114300</xdr:colOff>
      <xdr:row>56</xdr:row>
      <xdr:rowOff>58158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16089"/>
          <a:ext cx="889000" cy="4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53691</xdr:rowOff>
    </xdr:from>
    <xdr:to>
      <xdr:col>71</xdr:col>
      <xdr:colOff>177800</xdr:colOff>
      <xdr:row>56</xdr:row>
      <xdr:rowOff>58158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54891"/>
          <a:ext cx="889000" cy="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29199</xdr:rowOff>
    </xdr:from>
    <xdr:to>
      <xdr:col>85</xdr:col>
      <xdr:colOff>177800</xdr:colOff>
      <xdr:row>55</xdr:row>
      <xdr:rowOff>130799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45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52076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31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138095</xdr:rowOff>
    </xdr:from>
    <xdr:to>
      <xdr:col>81</xdr:col>
      <xdr:colOff>101600</xdr:colOff>
      <xdr:row>56</xdr:row>
      <xdr:rowOff>68245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56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84772</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34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135539</xdr:rowOff>
    </xdr:from>
    <xdr:to>
      <xdr:col>76</xdr:col>
      <xdr:colOff>165100</xdr:colOff>
      <xdr:row>56</xdr:row>
      <xdr:rowOff>65689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6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82216</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340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7358</xdr:rowOff>
    </xdr:from>
    <xdr:to>
      <xdr:col>72</xdr:col>
      <xdr:colOff>38100</xdr:colOff>
      <xdr:row>56</xdr:row>
      <xdr:rowOff>108958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0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125485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38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2891</xdr:rowOff>
    </xdr:from>
    <xdr:to>
      <xdr:col>67</xdr:col>
      <xdr:colOff>101600</xdr:colOff>
      <xdr:row>56</xdr:row>
      <xdr:rowOff>104491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121018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7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64742</xdr:rowOff>
    </xdr:from>
    <xdr:to>
      <xdr:col>85</xdr:col>
      <xdr:colOff>127000</xdr:colOff>
      <xdr:row>78</xdr:row>
      <xdr:rowOff>105524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37842"/>
          <a:ext cx="838200" cy="4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64742</xdr:rowOff>
    </xdr:from>
    <xdr:to>
      <xdr:col>81</xdr:col>
      <xdr:colOff>50800</xdr:colOff>
      <xdr:row>78</xdr:row>
      <xdr:rowOff>90345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37842"/>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26360</xdr:rowOff>
    </xdr:from>
    <xdr:to>
      <xdr:col>76</xdr:col>
      <xdr:colOff>114300</xdr:colOff>
      <xdr:row>78</xdr:row>
      <xdr:rowOff>90345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99460"/>
          <a:ext cx="8890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26360</xdr:rowOff>
    </xdr:from>
    <xdr:to>
      <xdr:col>71</xdr:col>
      <xdr:colOff>177800</xdr:colOff>
      <xdr:row>78</xdr:row>
      <xdr:rowOff>104428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399460"/>
          <a:ext cx="889000" cy="7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54724</xdr:rowOff>
    </xdr:from>
    <xdr:to>
      <xdr:col>85</xdr:col>
      <xdr:colOff>177800</xdr:colOff>
      <xdr:row>78</xdr:row>
      <xdr:rowOff>156324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2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13942</xdr:rowOff>
    </xdr:from>
    <xdr:to>
      <xdr:col>81</xdr:col>
      <xdr:colOff>101600</xdr:colOff>
      <xdr:row>78</xdr:row>
      <xdr:rowOff>115542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106669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4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39545</xdr:rowOff>
    </xdr:from>
    <xdr:to>
      <xdr:col>76</xdr:col>
      <xdr:colOff>165100</xdr:colOff>
      <xdr:row>78</xdr:row>
      <xdr:rowOff>141145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132272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05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147010</xdr:rowOff>
    </xdr:from>
    <xdr:to>
      <xdr:col>72</xdr:col>
      <xdr:colOff>38100</xdr:colOff>
      <xdr:row>78</xdr:row>
      <xdr:rowOff>77160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4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68287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4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53628</xdr:rowOff>
    </xdr:from>
    <xdr:to>
      <xdr:col>67</xdr:col>
      <xdr:colOff>101600</xdr:colOff>
      <xdr:row>78</xdr:row>
      <xdr:rowOff>155228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146355</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135792</xdr:rowOff>
    </xdr:from>
    <xdr:to>
      <xdr:col>85</xdr:col>
      <xdr:colOff>127000</xdr:colOff>
      <xdr:row>97</xdr:row>
      <xdr:rowOff>150988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66442"/>
          <a:ext cx="838200" cy="1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135792</xdr:rowOff>
    </xdr:from>
    <xdr:to>
      <xdr:col>81</xdr:col>
      <xdr:colOff>50800</xdr:colOff>
      <xdr:row>97</xdr:row>
      <xdr:rowOff>152136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66442"/>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147701</xdr:rowOff>
    </xdr:from>
    <xdr:to>
      <xdr:col>76</xdr:col>
      <xdr:colOff>114300</xdr:colOff>
      <xdr:row>97</xdr:row>
      <xdr:rowOff>152136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778351"/>
          <a:ext cx="889000" cy="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144304</xdr:rowOff>
    </xdr:from>
    <xdr:to>
      <xdr:col>71</xdr:col>
      <xdr:colOff>177800</xdr:colOff>
      <xdr:row>97</xdr:row>
      <xdr:rowOff>147701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774954"/>
          <a:ext cx="8890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100188</xdr:rowOff>
    </xdr:from>
    <xdr:to>
      <xdr:col>85</xdr:col>
      <xdr:colOff>177800</xdr:colOff>
      <xdr:row>98</xdr:row>
      <xdr:rowOff>30338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3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15115</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84992</xdr:rowOff>
    </xdr:from>
    <xdr:to>
      <xdr:col>81</xdr:col>
      <xdr:colOff>101600</xdr:colOff>
      <xdr:row>98</xdr:row>
      <xdr:rowOff>15142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6269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0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101336</xdr:rowOff>
    </xdr:from>
    <xdr:to>
      <xdr:col>76</xdr:col>
      <xdr:colOff>165100</xdr:colOff>
      <xdr:row>98</xdr:row>
      <xdr:rowOff>31486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3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22613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2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96901</xdr:rowOff>
    </xdr:from>
    <xdr:to>
      <xdr:col>72</xdr:col>
      <xdr:colOff>38100</xdr:colOff>
      <xdr:row>98</xdr:row>
      <xdr:rowOff>27051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72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18178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82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93504</xdr:rowOff>
    </xdr:from>
    <xdr:to>
      <xdr:col>67</xdr:col>
      <xdr:colOff>101600</xdr:colOff>
      <xdr:row>98</xdr:row>
      <xdr:rowOff>23654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7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14781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8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沖縄県恩納村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沖縄県恩納村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沖縄県恩納村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沖縄県恩納村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沖縄県恩納村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B3FD422-ED88-41B4-A73B-6333F272A5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F5E9E70-FF4B-4E5B-8D9B-31DD0C6240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07BA34C-2665-4DAC-9A60-2C4DED44751B}"/>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52692D6-F2CF-4755-82C4-09A664AE0F6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DADD86D-07C9-4676-B86F-E53089839019}"/>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9850568-968D-46DD-9350-6CEB37F25EDF}"/>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C5C5BA1-C770-4E44-8669-00438E05077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AA2325F-3855-430E-8D0C-26EC3130BD0C}"/>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4272068-4C55-4695-A47B-4F90F4FC1F21}"/>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25DC244-460A-48EF-9945-37BB6F389C22}"/>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96C947E-5CE5-4291-A148-7180EE2B9B68}"/>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FA2E9A4-3B37-432C-A98D-70798E12AD16}"/>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DB113D5-6ED4-47D8-B916-05DF238A0E1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60CF8BC-6D2B-4466-B3CF-C6E36F704884}"/>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990CC5E-4A88-4382-91F8-1112F314EC4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06CBC58-5B43-4777-94B1-A39B5E0AAD91}"/>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8C7906C-8264-464E-9A35-781E71B90428}"/>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893F22F-E7B0-4F67-BF31-C31DEE3A827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193B10B-9A9C-4C79-A16A-3E49D8432E6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D4DB3A5-6F9F-4AC8-92F5-FB6388A37AB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C072BD3-A75F-48D5-9B4A-130CF173BFB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3002A32-1A93-4658-97DC-CA8FB727EBB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5D5320E-916B-4426-BACE-3F37E17E6F27}"/>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2CE79456-294D-4BFB-BDDB-C0B56263E32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AFE38D7-370C-46EA-82EB-E82182769A1A}"/>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9FDB5B7-00B0-4355-AA8A-46A3EE2F903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BAA7C4E-5662-4AA7-9C78-7976EC1BEDD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1F642D5-38EA-47CB-A808-BD7BAF5D19CE}"/>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739B1FE-1D80-4A7F-8A02-EF6A2BC6E22D}"/>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33A8239-D2A0-4729-98A5-20A052C36B0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F310174-0B70-485B-8B2F-1377CFC855D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028C7FB-C262-4C55-A0A0-62F94913488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A0B8D43-0226-4611-AB99-644B0220929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17079A8-8E63-4B8B-9A63-07AD1DB9AAA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78B2080-B674-475C-BDFC-5B78270D9909}"/>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10A6EBA-3B03-4F2E-A426-0452AC52BF5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9E20582-9BAC-4BEA-B71A-BED530CB352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465A78F-D1C8-4430-A6C9-9328C226640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153D2B5-4864-4BFD-AE98-61867EAE2BFB}"/>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69B5388-937F-4224-80BE-AE2D8D64102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6052740-1B64-4FC1-ADDD-DE2C3B814CB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9C48A35-E427-4B16-B837-9F1CEEAD417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66E3E0D-9188-4DC5-B212-08C8E49FD0F6}"/>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4267650-04A9-467B-A557-11D1E01BD3F0}"/>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07FA04B-D824-4675-A64B-C005C6F7CD6F}"/>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B46501C-EE86-4923-A2C8-332F2ED43D9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757494B-010E-4BE0-955C-092A42393775}"/>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02B77D4-EDF0-4271-9492-5065588F7211}"/>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364E57A-E5EF-4919-BEDA-483123989CE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B011C5E-ECB5-472C-962F-C2A4FD4DA058}"/>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E83A914-41C3-4D90-8E04-DEEE4263B5ED}"/>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D11171-671A-4708-9A79-5CE82B29342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70E2E61-A918-48CF-A04D-4D432FBA31A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97BBD6E0-FC4D-4B8C-8015-254200089366}"/>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FC8C855-C3E9-40D7-9A46-70F109F8808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9480E39-882B-4EF8-8E62-4D40AE39786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2AF8C41-88F6-45AE-89E3-39D4F4806ED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本村の有形固定資産減価償却率は、類似団体平均、全国平均及び沖縄県平均と比較して低い水準にある。これは、本村が保有する建物系施設の約</a:t>
          </a:r>
          <a:r>
            <a:rPr kumimoji="1" lang="en-US" altLang="ja-JP" sz="900">
              <a:latin typeface="ＭＳ Ｐゴシック" panose="020B0600070205080204" pitchFamily="50" charset="-128"/>
              <a:ea typeface="ＭＳ Ｐゴシック" panose="020B0600070205080204" pitchFamily="50" charset="-128"/>
            </a:rPr>
            <a:t>7</a:t>
          </a:r>
          <a:r>
            <a:rPr kumimoji="1" lang="ja-JP" altLang="en-US" sz="900">
              <a:latin typeface="ＭＳ Ｐゴシック" panose="020B0600070205080204" pitchFamily="50" charset="-128"/>
              <a:ea typeface="ＭＳ Ｐゴシック" panose="020B0600070205080204" pitchFamily="50" charset="-128"/>
            </a:rPr>
            <a:t>割が建築後</a:t>
          </a:r>
          <a:r>
            <a:rPr kumimoji="1" lang="en-US" altLang="ja-JP" sz="900">
              <a:latin typeface="ＭＳ Ｐゴシック" panose="020B0600070205080204" pitchFamily="50" charset="-128"/>
              <a:ea typeface="ＭＳ Ｐゴシック" panose="020B0600070205080204" pitchFamily="50" charset="-128"/>
            </a:rPr>
            <a:t>30</a:t>
          </a:r>
          <a:r>
            <a:rPr kumimoji="1" lang="ja-JP" altLang="en-US" sz="900">
              <a:latin typeface="ＭＳ Ｐゴシック" panose="020B0600070205080204" pitchFamily="50" charset="-128"/>
              <a:ea typeface="ＭＳ Ｐゴシック" panose="020B0600070205080204" pitchFamily="50" charset="-128"/>
            </a:rPr>
            <a:t>年未満であることが主な要因と考えられる。また、令和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年度には名嘉真村営住宅や塩屋公民館が新たに完成しており、これらの施設整備も有形固定資産減価償却率を押し下げる要因となっている。</a:t>
          </a:r>
        </a:p>
        <a:p>
          <a:r>
            <a:rPr kumimoji="1" lang="ja-JP" altLang="en-US" sz="900">
              <a:latin typeface="ＭＳ Ｐゴシック" panose="020B0600070205080204" pitchFamily="50" charset="-128"/>
              <a:ea typeface="ＭＳ Ｐゴシック" panose="020B0600070205080204" pitchFamily="50" charset="-128"/>
            </a:rPr>
            <a:t>　一方、施設ごとに見ると、建築後</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年以上が経過し、老朽化が進んでいる施設も存在する。今後、既存施設の老朽化が進行することに伴い、有形固定資産減価償却率の上昇も見込まれることから、「恩納村公共施設等総合管理計画」や「恩納村公共施設個別計画（長寿命化計画）」等に基づき、公共施設（ハコモノ）の適正なマネジメントを推進するとともに、既存施設の計画的な予防保全に取り組んでいく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17AF965-A7E4-4402-8684-EE870013035D}"/>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20E4C114-95F3-46C0-8449-1AAC24C35667}"/>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D174590-AD74-442D-A723-5C970A9A6E09}"/>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DD0D19A-1892-4644-AB19-F61063C7668F}"/>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7DA86A77-B836-4B74-9329-AD1BA3ABAC63}"/>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17A1C12-D554-4769-B9B4-01A04245A9AD}"/>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B5A9C9F1-00BE-4554-B996-FD806C8001F9}"/>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F4657F1-CACF-4391-9DC4-23152082E9D9}"/>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80BBEDA7-A877-426F-ABE7-6C074C8EC551}"/>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810C13A-3320-4FFD-81DB-3BCCB2E2A5C9}"/>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8A7C427-964E-48A9-9282-1B2AF1748DC2}"/>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42E92D2-A35F-4F33-A2AB-F5A823DEC258}"/>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FABE789B-AD9F-4852-97FC-4A7E261105BF}"/>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7C32458-9DAE-4EA1-89FA-55687E0805E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119253</xdr:rowOff>
    </xdr:from>
    <xdr:to>
      <xdr:col>23</xdr:col>
      <xdr:colOff>85090</xdr:colOff>
      <xdr:row>34</xdr:row>
      <xdr:rowOff>152781</xdr:rowOff>
    </xdr:to>
    <xdr:cxnSp macro="">
      <xdr:nvCxnSpPr>
        <xdr:cNvPr id="73" name="直線コネクタ 72">
          <a:extLst>
            <a:ext uri="{FF2B5EF4-FFF2-40B4-BE49-F238E27FC236}">
              <a16:creationId xmlns:a16="http://schemas.microsoft.com/office/drawing/2014/main" id="{9472DC23-BEAB-4C18-AED1-35B4EA23DB41}"/>
            </a:ext>
          </a:extLst>
        </xdr:cNvPr>
        <xdr:cNvCxnSpPr/>
      </xdr:nvCxnSpPr>
      <xdr:spPr>
        <a:xfrm flipV="1">
          <a:off x="4760595" y="4919853"/>
          <a:ext cx="1270" cy="106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156608</xdr:rowOff>
    </xdr:from>
    <xdr:ext cx="405111" cy="259045"/>
    <xdr:sp macro="" textlink="">
      <xdr:nvSpPr>
        <xdr:cNvPr id="74" name="有形固定資産減価償却率最小値テキスト">
          <a:extLst>
            <a:ext uri="{FF2B5EF4-FFF2-40B4-BE49-F238E27FC236}">
              <a16:creationId xmlns:a16="http://schemas.microsoft.com/office/drawing/2014/main" id="{638BA836-B668-4F40-BA55-D7DBEB67BA37}"/>
            </a:ext>
          </a:extLst>
        </xdr:cNvPr>
        <xdr:cNvSpPr txBox="1"/>
      </xdr:nvSpPr>
      <xdr:spPr>
        <a:xfrm>
          <a:off x="4813300" y="5985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152781</xdr:rowOff>
    </xdr:from>
    <xdr:to>
      <xdr:col>23</xdr:col>
      <xdr:colOff>174625</xdr:colOff>
      <xdr:row>34</xdr:row>
      <xdr:rowOff>152781</xdr:rowOff>
    </xdr:to>
    <xdr:cxnSp macro="">
      <xdr:nvCxnSpPr>
        <xdr:cNvPr id="75" name="直線コネクタ 74">
          <a:extLst>
            <a:ext uri="{FF2B5EF4-FFF2-40B4-BE49-F238E27FC236}">
              <a16:creationId xmlns:a16="http://schemas.microsoft.com/office/drawing/2014/main" id="{CD488124-0D0A-4B59-930E-E0922498A0ED}"/>
            </a:ext>
          </a:extLst>
        </xdr:cNvPr>
        <xdr:cNvCxnSpPr/>
      </xdr:nvCxnSpPr>
      <xdr:spPr>
        <a:xfrm>
          <a:off x="4673600" y="598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65930</xdr:rowOff>
    </xdr:from>
    <xdr:ext cx="405111" cy="259045"/>
    <xdr:sp macro="" textlink="">
      <xdr:nvSpPr>
        <xdr:cNvPr id="76" name="有形固定資産減価償却率最大値テキスト">
          <a:extLst>
            <a:ext uri="{FF2B5EF4-FFF2-40B4-BE49-F238E27FC236}">
              <a16:creationId xmlns:a16="http://schemas.microsoft.com/office/drawing/2014/main" id="{87CB0672-B4ED-41F3-8E03-720F61AF5575}"/>
            </a:ext>
          </a:extLst>
        </xdr:cNvPr>
        <xdr:cNvSpPr txBox="1"/>
      </xdr:nvSpPr>
      <xdr:spPr>
        <a:xfrm>
          <a:off x="4813300" y="4695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119253</xdr:rowOff>
    </xdr:from>
    <xdr:to>
      <xdr:col>23</xdr:col>
      <xdr:colOff>174625</xdr:colOff>
      <xdr:row>28</xdr:row>
      <xdr:rowOff>119253</xdr:rowOff>
    </xdr:to>
    <xdr:cxnSp macro="">
      <xdr:nvCxnSpPr>
        <xdr:cNvPr id="77" name="直線コネクタ 76">
          <a:extLst>
            <a:ext uri="{FF2B5EF4-FFF2-40B4-BE49-F238E27FC236}">
              <a16:creationId xmlns:a16="http://schemas.microsoft.com/office/drawing/2014/main" id="{C5D82BD9-10B6-415E-8C16-959C92BC5FBA}"/>
            </a:ext>
          </a:extLst>
        </xdr:cNvPr>
        <xdr:cNvCxnSpPr/>
      </xdr:nvCxnSpPr>
      <xdr:spPr>
        <a:xfrm>
          <a:off x="4673600" y="491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30370</xdr:rowOff>
    </xdr:from>
    <xdr:ext cx="405111" cy="259045"/>
    <xdr:sp macro="" textlink="">
      <xdr:nvSpPr>
        <xdr:cNvPr id="78" name="有形固定資産減価償却率平均値テキスト">
          <a:extLst>
            <a:ext uri="{FF2B5EF4-FFF2-40B4-BE49-F238E27FC236}">
              <a16:creationId xmlns:a16="http://schemas.microsoft.com/office/drawing/2014/main" id="{0FF43A91-C67B-4DF9-B68D-4EBE0F9A9B5E}"/>
            </a:ext>
          </a:extLst>
        </xdr:cNvPr>
        <xdr:cNvSpPr txBox="1"/>
      </xdr:nvSpPr>
      <xdr:spPr>
        <a:xfrm>
          <a:off x="4813300" y="55167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51943</xdr:rowOff>
    </xdr:from>
    <xdr:to>
      <xdr:col>23</xdr:col>
      <xdr:colOff>136525</xdr:colOff>
      <xdr:row>32</xdr:row>
      <xdr:rowOff>153543</xdr:rowOff>
    </xdr:to>
    <xdr:sp macro="" textlink="">
      <xdr:nvSpPr>
        <xdr:cNvPr id="79" name="フローチャート: 判断 78">
          <a:extLst>
            <a:ext uri="{FF2B5EF4-FFF2-40B4-BE49-F238E27FC236}">
              <a16:creationId xmlns:a16="http://schemas.microsoft.com/office/drawing/2014/main" id="{9B242746-AB47-42B5-9E94-58BD7160E3A8}"/>
            </a:ext>
          </a:extLst>
        </xdr:cNvPr>
        <xdr:cNvSpPr/>
      </xdr:nvSpPr>
      <xdr:spPr>
        <a:xfrm>
          <a:off x="4711700" y="553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34671</xdr:rowOff>
    </xdr:from>
    <xdr:to>
      <xdr:col>19</xdr:col>
      <xdr:colOff>187325</xdr:colOff>
      <xdr:row>32</xdr:row>
      <xdr:rowOff>136271</xdr:rowOff>
    </xdr:to>
    <xdr:sp macro="" textlink="">
      <xdr:nvSpPr>
        <xdr:cNvPr id="80" name="フローチャート: 判断 79">
          <a:extLst>
            <a:ext uri="{FF2B5EF4-FFF2-40B4-BE49-F238E27FC236}">
              <a16:creationId xmlns:a16="http://schemas.microsoft.com/office/drawing/2014/main" id="{434A2301-6F38-4EA1-9D6D-8FB16446DA87}"/>
            </a:ext>
          </a:extLst>
        </xdr:cNvPr>
        <xdr:cNvSpPr/>
      </xdr:nvSpPr>
      <xdr:spPr>
        <a:xfrm>
          <a:off x="4000500" y="5521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10922</xdr:rowOff>
    </xdr:from>
    <xdr:to>
      <xdr:col>15</xdr:col>
      <xdr:colOff>187325</xdr:colOff>
      <xdr:row>32</xdr:row>
      <xdr:rowOff>112522</xdr:rowOff>
    </xdr:to>
    <xdr:sp macro="" textlink="">
      <xdr:nvSpPr>
        <xdr:cNvPr id="81" name="フローチャート: 判断 80">
          <a:extLst>
            <a:ext uri="{FF2B5EF4-FFF2-40B4-BE49-F238E27FC236}">
              <a16:creationId xmlns:a16="http://schemas.microsoft.com/office/drawing/2014/main" id="{2D304D00-9F3D-49BC-9AD8-09FBB797E191}"/>
            </a:ext>
          </a:extLst>
        </xdr:cNvPr>
        <xdr:cNvSpPr/>
      </xdr:nvSpPr>
      <xdr:spPr>
        <a:xfrm>
          <a:off x="3238500" y="5497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32</xdr:row>
      <xdr:rowOff>2286</xdr:rowOff>
    </xdr:from>
    <xdr:to>
      <xdr:col>11</xdr:col>
      <xdr:colOff>187325</xdr:colOff>
      <xdr:row>32</xdr:row>
      <xdr:rowOff>103886</xdr:rowOff>
    </xdr:to>
    <xdr:sp macro="" textlink="">
      <xdr:nvSpPr>
        <xdr:cNvPr id="82" name="フローチャート: 判断 81">
          <a:extLst>
            <a:ext uri="{FF2B5EF4-FFF2-40B4-BE49-F238E27FC236}">
              <a16:creationId xmlns:a16="http://schemas.microsoft.com/office/drawing/2014/main" id="{B82D6667-F899-437A-B35B-E80A43BA0112}"/>
            </a:ext>
          </a:extLst>
        </xdr:cNvPr>
        <xdr:cNvSpPr/>
      </xdr:nvSpPr>
      <xdr:spPr>
        <a:xfrm>
          <a:off x="2476500" y="5488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154305</xdr:rowOff>
    </xdr:from>
    <xdr:to>
      <xdr:col>7</xdr:col>
      <xdr:colOff>187325</xdr:colOff>
      <xdr:row>32</xdr:row>
      <xdr:rowOff>84455</xdr:rowOff>
    </xdr:to>
    <xdr:sp macro="" textlink="">
      <xdr:nvSpPr>
        <xdr:cNvPr id="83" name="フローチャート: 判断 82">
          <a:extLst>
            <a:ext uri="{FF2B5EF4-FFF2-40B4-BE49-F238E27FC236}">
              <a16:creationId xmlns:a16="http://schemas.microsoft.com/office/drawing/2014/main" id="{B7093E33-D327-4D8B-97D0-883C3B8F7232}"/>
            </a:ext>
          </a:extLst>
        </xdr:cNvPr>
        <xdr:cNvSpPr/>
      </xdr:nvSpPr>
      <xdr:spPr>
        <a:xfrm>
          <a:off x="1714500" y="54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AA84146-B6B7-47F3-BF88-CDBF0036CE31}"/>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7671E40-AEDB-45BC-9A59-70B18E8C4FA4}"/>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6C2ADC7-A032-4BC2-9DF1-B668EFA215D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8DD58DD-FAE2-4B70-915E-B63365380AA4}"/>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D556E64-2AC9-4275-8013-A02B463A60AE}"/>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68453</xdr:rowOff>
    </xdr:from>
    <xdr:to>
      <xdr:col>23</xdr:col>
      <xdr:colOff>136525</xdr:colOff>
      <xdr:row>28</xdr:row>
      <xdr:rowOff>170053</xdr:rowOff>
    </xdr:to>
    <xdr:sp macro="" textlink="">
      <xdr:nvSpPr>
        <xdr:cNvPr id="89" name="楕円 88">
          <a:extLst>
            <a:ext uri="{FF2B5EF4-FFF2-40B4-BE49-F238E27FC236}">
              <a16:creationId xmlns:a16="http://schemas.microsoft.com/office/drawing/2014/main" id="{A7585F52-CF46-44F7-BE0F-C3DF9C7A3EE7}"/>
            </a:ext>
          </a:extLst>
        </xdr:cNvPr>
        <xdr:cNvSpPr/>
      </xdr:nvSpPr>
      <xdr:spPr>
        <a:xfrm>
          <a:off x="4711700" y="486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21480</xdr:rowOff>
    </xdr:from>
    <xdr:ext cx="405111" cy="259045"/>
    <xdr:sp macro="" textlink="">
      <xdr:nvSpPr>
        <xdr:cNvPr id="90" name="有形固定資産減価償却率該当値テキスト">
          <a:extLst>
            <a:ext uri="{FF2B5EF4-FFF2-40B4-BE49-F238E27FC236}">
              <a16:creationId xmlns:a16="http://schemas.microsoft.com/office/drawing/2014/main" id="{CB3F4E05-14F0-4B13-928B-B5C56E7DC1DE}"/>
            </a:ext>
          </a:extLst>
        </xdr:cNvPr>
        <xdr:cNvSpPr txBox="1"/>
      </xdr:nvSpPr>
      <xdr:spPr>
        <a:xfrm>
          <a:off x="4813300" y="482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55499</xdr:rowOff>
    </xdr:from>
    <xdr:to>
      <xdr:col>19</xdr:col>
      <xdr:colOff>187325</xdr:colOff>
      <xdr:row>28</xdr:row>
      <xdr:rowOff>157099</xdr:rowOff>
    </xdr:to>
    <xdr:sp macro="" textlink="">
      <xdr:nvSpPr>
        <xdr:cNvPr id="91" name="楕円 90">
          <a:extLst>
            <a:ext uri="{FF2B5EF4-FFF2-40B4-BE49-F238E27FC236}">
              <a16:creationId xmlns:a16="http://schemas.microsoft.com/office/drawing/2014/main" id="{14D6C7D5-06B3-4A45-9F0C-5EDDA8C4071C}"/>
            </a:ext>
          </a:extLst>
        </xdr:cNvPr>
        <xdr:cNvSpPr/>
      </xdr:nvSpPr>
      <xdr:spPr>
        <a:xfrm>
          <a:off x="4000500" y="485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106299</xdr:rowOff>
    </xdr:from>
    <xdr:to>
      <xdr:col>23</xdr:col>
      <xdr:colOff>85725</xdr:colOff>
      <xdr:row>28</xdr:row>
      <xdr:rowOff>119253</xdr:rowOff>
    </xdr:to>
    <xdr:cxnSp macro="">
      <xdr:nvCxnSpPr>
        <xdr:cNvPr id="92" name="直線コネクタ 91">
          <a:extLst>
            <a:ext uri="{FF2B5EF4-FFF2-40B4-BE49-F238E27FC236}">
              <a16:creationId xmlns:a16="http://schemas.microsoft.com/office/drawing/2014/main" id="{482F329B-DE70-4D79-AD50-147CDACF4D17}"/>
            </a:ext>
          </a:extLst>
        </xdr:cNvPr>
        <xdr:cNvCxnSpPr/>
      </xdr:nvCxnSpPr>
      <xdr:spPr>
        <a:xfrm>
          <a:off x="4051300" y="4906899"/>
          <a:ext cx="711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14478</xdr:rowOff>
    </xdr:from>
    <xdr:to>
      <xdr:col>15</xdr:col>
      <xdr:colOff>187325</xdr:colOff>
      <xdr:row>28</xdr:row>
      <xdr:rowOff>116078</xdr:rowOff>
    </xdr:to>
    <xdr:sp macro="" textlink="">
      <xdr:nvSpPr>
        <xdr:cNvPr id="93" name="楕円 92">
          <a:extLst>
            <a:ext uri="{FF2B5EF4-FFF2-40B4-BE49-F238E27FC236}">
              <a16:creationId xmlns:a16="http://schemas.microsoft.com/office/drawing/2014/main" id="{1BEB0F7B-F635-45CC-B835-E33E433120DF}"/>
            </a:ext>
          </a:extLst>
        </xdr:cNvPr>
        <xdr:cNvSpPr/>
      </xdr:nvSpPr>
      <xdr:spPr>
        <a:xfrm>
          <a:off x="3238500" y="481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65278</xdr:rowOff>
    </xdr:from>
    <xdr:to>
      <xdr:col>19</xdr:col>
      <xdr:colOff>136525</xdr:colOff>
      <xdr:row>28</xdr:row>
      <xdr:rowOff>106299</xdr:rowOff>
    </xdr:to>
    <xdr:cxnSp macro="">
      <xdr:nvCxnSpPr>
        <xdr:cNvPr id="94" name="直線コネクタ 93">
          <a:extLst>
            <a:ext uri="{FF2B5EF4-FFF2-40B4-BE49-F238E27FC236}">
              <a16:creationId xmlns:a16="http://schemas.microsoft.com/office/drawing/2014/main" id="{95D8F6CC-2BA6-4962-9ED0-BF4DF3B42CA6}"/>
            </a:ext>
          </a:extLst>
        </xdr:cNvPr>
        <xdr:cNvCxnSpPr/>
      </xdr:nvCxnSpPr>
      <xdr:spPr>
        <a:xfrm>
          <a:off x="3289300" y="4865878"/>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137541</xdr:rowOff>
    </xdr:from>
    <xdr:to>
      <xdr:col>11</xdr:col>
      <xdr:colOff>187325</xdr:colOff>
      <xdr:row>29</xdr:row>
      <xdr:rowOff>67691</xdr:rowOff>
    </xdr:to>
    <xdr:sp macro="" textlink="">
      <xdr:nvSpPr>
        <xdr:cNvPr id="95" name="楕円 94">
          <a:extLst>
            <a:ext uri="{FF2B5EF4-FFF2-40B4-BE49-F238E27FC236}">
              <a16:creationId xmlns:a16="http://schemas.microsoft.com/office/drawing/2014/main" id="{A24FD6A6-7368-48D8-9862-C62C4C86ACFB}"/>
            </a:ext>
          </a:extLst>
        </xdr:cNvPr>
        <xdr:cNvSpPr/>
      </xdr:nvSpPr>
      <xdr:spPr>
        <a:xfrm>
          <a:off x="2476500" y="493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65278</xdr:rowOff>
    </xdr:from>
    <xdr:to>
      <xdr:col>15</xdr:col>
      <xdr:colOff>136525</xdr:colOff>
      <xdr:row>29</xdr:row>
      <xdr:rowOff>16891</xdr:rowOff>
    </xdr:to>
    <xdr:cxnSp macro="">
      <xdr:nvCxnSpPr>
        <xdr:cNvPr id="96" name="直線コネクタ 95">
          <a:extLst>
            <a:ext uri="{FF2B5EF4-FFF2-40B4-BE49-F238E27FC236}">
              <a16:creationId xmlns:a16="http://schemas.microsoft.com/office/drawing/2014/main" id="{65AB726F-BBC7-40BE-9B59-8532A372EAAD}"/>
            </a:ext>
          </a:extLst>
        </xdr:cNvPr>
        <xdr:cNvCxnSpPr/>
      </xdr:nvCxnSpPr>
      <xdr:spPr>
        <a:xfrm flipV="1">
          <a:off x="2527300" y="4865878"/>
          <a:ext cx="7620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92202</xdr:rowOff>
    </xdr:from>
    <xdr:to>
      <xdr:col>7</xdr:col>
      <xdr:colOff>187325</xdr:colOff>
      <xdr:row>29</xdr:row>
      <xdr:rowOff>22352</xdr:rowOff>
    </xdr:to>
    <xdr:sp macro="" textlink="">
      <xdr:nvSpPr>
        <xdr:cNvPr id="97" name="楕円 96">
          <a:extLst>
            <a:ext uri="{FF2B5EF4-FFF2-40B4-BE49-F238E27FC236}">
              <a16:creationId xmlns:a16="http://schemas.microsoft.com/office/drawing/2014/main" id="{8F25B7DE-39A1-4398-AE68-FFCE3A63A152}"/>
            </a:ext>
          </a:extLst>
        </xdr:cNvPr>
        <xdr:cNvSpPr/>
      </xdr:nvSpPr>
      <xdr:spPr>
        <a:xfrm>
          <a:off x="1714500" y="489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143002</xdr:rowOff>
    </xdr:from>
    <xdr:to>
      <xdr:col>11</xdr:col>
      <xdr:colOff>136525</xdr:colOff>
      <xdr:row>29</xdr:row>
      <xdr:rowOff>16891</xdr:rowOff>
    </xdr:to>
    <xdr:cxnSp macro="">
      <xdr:nvCxnSpPr>
        <xdr:cNvPr id="98" name="直線コネクタ 97">
          <a:extLst>
            <a:ext uri="{FF2B5EF4-FFF2-40B4-BE49-F238E27FC236}">
              <a16:creationId xmlns:a16="http://schemas.microsoft.com/office/drawing/2014/main" id="{38D34C6E-950A-46D1-A81F-2770ADE8C74F}"/>
            </a:ext>
          </a:extLst>
        </xdr:cNvPr>
        <xdr:cNvCxnSpPr/>
      </xdr:nvCxnSpPr>
      <xdr:spPr>
        <a:xfrm>
          <a:off x="1765300" y="4943602"/>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127398</xdr:rowOff>
    </xdr:from>
    <xdr:ext cx="405111" cy="259045"/>
    <xdr:sp macro="" textlink="">
      <xdr:nvSpPr>
        <xdr:cNvPr id="99" name="n_1aveValue有形固定資産減価償却率">
          <a:extLst>
            <a:ext uri="{FF2B5EF4-FFF2-40B4-BE49-F238E27FC236}">
              <a16:creationId xmlns:a16="http://schemas.microsoft.com/office/drawing/2014/main" id="{7183133B-DF9F-4A2E-B90B-74FF6BFBDDCA}"/>
            </a:ext>
          </a:extLst>
        </xdr:cNvPr>
        <xdr:cNvSpPr txBox="1"/>
      </xdr:nvSpPr>
      <xdr:spPr>
        <a:xfrm>
          <a:off x="3836044" y="561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103649</xdr:rowOff>
    </xdr:from>
    <xdr:ext cx="405111" cy="259045"/>
    <xdr:sp macro="" textlink="">
      <xdr:nvSpPr>
        <xdr:cNvPr id="100" name="n_2aveValue有形固定資産減価償却率">
          <a:extLst>
            <a:ext uri="{FF2B5EF4-FFF2-40B4-BE49-F238E27FC236}">
              <a16:creationId xmlns:a16="http://schemas.microsoft.com/office/drawing/2014/main" id="{2094AB8C-1698-40F4-9B45-6FCD1D383313}"/>
            </a:ext>
          </a:extLst>
        </xdr:cNvPr>
        <xdr:cNvSpPr txBox="1"/>
      </xdr:nvSpPr>
      <xdr:spPr>
        <a:xfrm>
          <a:off x="3086744" y="5590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95013</xdr:rowOff>
    </xdr:from>
    <xdr:ext cx="405111" cy="259045"/>
    <xdr:sp macro="" textlink="">
      <xdr:nvSpPr>
        <xdr:cNvPr id="101" name="n_3aveValue有形固定資産減価償却率">
          <a:extLst>
            <a:ext uri="{FF2B5EF4-FFF2-40B4-BE49-F238E27FC236}">
              <a16:creationId xmlns:a16="http://schemas.microsoft.com/office/drawing/2014/main" id="{44934BE6-32F8-4EAB-A373-5DC973460D6E}"/>
            </a:ext>
          </a:extLst>
        </xdr:cNvPr>
        <xdr:cNvSpPr txBox="1"/>
      </xdr:nvSpPr>
      <xdr:spPr>
        <a:xfrm>
          <a:off x="2324744" y="558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75582</xdr:rowOff>
    </xdr:from>
    <xdr:ext cx="405111" cy="259045"/>
    <xdr:sp macro="" textlink="">
      <xdr:nvSpPr>
        <xdr:cNvPr id="102" name="n_4aveValue有形固定資産減価償却率">
          <a:extLst>
            <a:ext uri="{FF2B5EF4-FFF2-40B4-BE49-F238E27FC236}">
              <a16:creationId xmlns:a16="http://schemas.microsoft.com/office/drawing/2014/main" id="{AC6B82FB-00AA-43D0-9F6C-79F60C53A2C6}"/>
            </a:ext>
          </a:extLst>
        </xdr:cNvPr>
        <xdr:cNvSpPr txBox="1"/>
      </xdr:nvSpPr>
      <xdr:spPr>
        <a:xfrm>
          <a:off x="1562744" y="556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2176</xdr:rowOff>
    </xdr:from>
    <xdr:ext cx="405111" cy="259045"/>
    <xdr:sp macro="" textlink="">
      <xdr:nvSpPr>
        <xdr:cNvPr id="103" name="n_1mainValue有形固定資産減価償却率">
          <a:extLst>
            <a:ext uri="{FF2B5EF4-FFF2-40B4-BE49-F238E27FC236}">
              <a16:creationId xmlns:a16="http://schemas.microsoft.com/office/drawing/2014/main" id="{42AF9DAC-5511-4300-9423-0CCCB56409B8}"/>
            </a:ext>
          </a:extLst>
        </xdr:cNvPr>
        <xdr:cNvSpPr txBox="1"/>
      </xdr:nvSpPr>
      <xdr:spPr>
        <a:xfrm>
          <a:off x="3836044" y="4631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132605</xdr:rowOff>
    </xdr:from>
    <xdr:ext cx="405111" cy="259045"/>
    <xdr:sp macro="" textlink="">
      <xdr:nvSpPr>
        <xdr:cNvPr id="104" name="n_2mainValue有形固定資産減価償却率">
          <a:extLst>
            <a:ext uri="{FF2B5EF4-FFF2-40B4-BE49-F238E27FC236}">
              <a16:creationId xmlns:a16="http://schemas.microsoft.com/office/drawing/2014/main" id="{4FAB4A8E-0776-427A-9EF9-C3179C3C821E}"/>
            </a:ext>
          </a:extLst>
        </xdr:cNvPr>
        <xdr:cNvSpPr txBox="1"/>
      </xdr:nvSpPr>
      <xdr:spPr>
        <a:xfrm>
          <a:off x="3086744" y="4590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84218</xdr:rowOff>
    </xdr:from>
    <xdr:ext cx="405111" cy="259045"/>
    <xdr:sp macro="" textlink="">
      <xdr:nvSpPr>
        <xdr:cNvPr id="105" name="n_3mainValue有形固定資産減価償却率">
          <a:extLst>
            <a:ext uri="{FF2B5EF4-FFF2-40B4-BE49-F238E27FC236}">
              <a16:creationId xmlns:a16="http://schemas.microsoft.com/office/drawing/2014/main" id="{74FC93CF-8EFE-4265-9628-2ABC49DD838B}"/>
            </a:ext>
          </a:extLst>
        </xdr:cNvPr>
        <xdr:cNvSpPr txBox="1"/>
      </xdr:nvSpPr>
      <xdr:spPr>
        <a:xfrm>
          <a:off x="2324744" y="471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38879</xdr:rowOff>
    </xdr:from>
    <xdr:ext cx="405111" cy="259045"/>
    <xdr:sp macro="" textlink="">
      <xdr:nvSpPr>
        <xdr:cNvPr id="106" name="n_4mainValue有形固定資産減価償却率">
          <a:extLst>
            <a:ext uri="{FF2B5EF4-FFF2-40B4-BE49-F238E27FC236}">
              <a16:creationId xmlns:a16="http://schemas.microsoft.com/office/drawing/2014/main" id="{821B5AA9-A8F5-4186-9416-2A5E0E4C939B}"/>
            </a:ext>
          </a:extLst>
        </xdr:cNvPr>
        <xdr:cNvSpPr txBox="1"/>
      </xdr:nvSpPr>
      <xdr:spPr>
        <a:xfrm>
          <a:off x="1562744" y="4668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7B7555D-54D6-466B-A96C-444BD27A41E1}"/>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BB1C060-2A69-4AF8-982E-F18E1D1FBB0B}"/>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2526B576-1EB7-4CC4-AA4C-3AA3FAC71566}"/>
            </a:ext>
          </a:extLst>
        </xdr:cNvPr>
        <xdr:cNvSpPr/>
      </xdr:nvSpPr>
      <xdr:spPr>
        <a:xfrm>
          <a:off x="13860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4881159-2DA2-4403-8EEE-71C7F512BB0F}"/>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2C1E4E6-BA3C-4122-9763-43C0DF030B8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89C3591-729D-4434-8F5D-AAC8CB0F9A6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B048C45-7120-4931-AE0D-FB2A1017A60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61C2295-9CDF-49C0-87F1-086E9D02B82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8EEE5AB-6D23-4F92-B94C-C4DCECCD115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84ACF69D-D134-4036-9337-B9E3E8F5ED58}"/>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942ABD5-9D22-4940-B00B-32F3DDF0FF92}"/>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83658A7-1496-477D-A5D8-A7D16156102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BED3335-B4DA-4036-BB70-900D176B9C3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本村の債務償還比率は、類似団体平均、全国平均及び沖縄県平均と比較して低い水準にある。令和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年度までは、恩納統合中学校整備事業に伴う地方債の新規発行等により上昇傾向にあったが、令和</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年度以降は、地方債残高の圧縮や基金積立を進めたことなどにより、本指標は改善傾向にある。</a:t>
          </a:r>
        </a:p>
        <a:p>
          <a:r>
            <a:rPr kumimoji="1" lang="ja-JP" altLang="en-US" sz="1000">
              <a:latin typeface="ＭＳ Ｐゴシック" panose="020B0600070205080204" pitchFamily="50" charset="-128"/>
              <a:ea typeface="ＭＳ Ｐゴシック" panose="020B0600070205080204" pitchFamily="50" charset="-128"/>
            </a:rPr>
            <a:t>　恩納統合中学校整備事業などの大型事業が令和</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度までに完了したこともあり、現時点では将来の債務負担は比較的低い水準にある。今後も、将来の財政負担を見据えながら地方債を適切に活用するとともに、充当可能基金の確保に努めるなど、中長期的な視点に立った健全な財政運営を進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C9635B7-7724-44AC-AC52-1079D8789519}"/>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9CBE1B6-6252-4E23-A783-D24ABC2D1EC7}"/>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D0BE999-F210-40A1-85E8-6D616AEDFE19}"/>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4FEBF80-27C4-4A73-9D2E-77477101A3E8}"/>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AEEB24D2-E711-4BDB-9D17-5E21CA0485C4}"/>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21CC6E20-B149-4942-ACE1-BCBFF9694BCE}"/>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E7919EB1-B917-4EBB-BEC2-31819A30674A}"/>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3A789818-8951-47AE-A375-D870A8483972}"/>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9E8FA4C-8BEF-4AC4-8C95-5B6EA0774640}"/>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11397C0A-859E-43B0-B8C0-B6AF8BA3BA85}"/>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F32A4189-22EC-4730-9EBD-7DA1D5698730}"/>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39995F8-E151-49AE-9141-7D8F76BF9305}"/>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5CA2661-2582-4EE6-A230-EC6BA0CA2C7D}"/>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872B734C-5C15-452D-A9F5-37A1CC333B97}"/>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35B4576C-398D-4954-BF3E-9AF8546E0873}"/>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991431B-EF81-49AD-B32C-A53FCA708BE8}"/>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448AF604-FB94-425F-B386-54134AC6587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7" name="直線コネクタ 136">
          <a:extLst>
            <a:ext uri="{FF2B5EF4-FFF2-40B4-BE49-F238E27FC236}">
              <a16:creationId xmlns:a16="http://schemas.microsoft.com/office/drawing/2014/main" id="{0A472029-AECB-46A3-B1A4-E5BB36E9400A}"/>
            </a:ext>
          </a:extLst>
        </xdr:cNvPr>
        <xdr:cNvCxnSpPr/>
      </xdr:nvCxnSpPr>
      <xdr:spPr>
        <a:xfrm flipV="1">
          <a:off x="14793595" y="4489903"/>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8" name="債務償還比率最小値テキスト">
          <a:extLst>
            <a:ext uri="{FF2B5EF4-FFF2-40B4-BE49-F238E27FC236}">
              <a16:creationId xmlns:a16="http://schemas.microsoft.com/office/drawing/2014/main" id="{09691413-44B5-4C58-A725-321056DD3CC6}"/>
            </a:ext>
          </a:extLst>
        </xdr:cNvPr>
        <xdr:cNvSpPr txBox="1"/>
      </xdr:nvSpPr>
      <xdr:spPr>
        <a:xfrm>
          <a:off x="14846300" y="592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9" name="直線コネクタ 138">
          <a:extLst>
            <a:ext uri="{FF2B5EF4-FFF2-40B4-BE49-F238E27FC236}">
              <a16:creationId xmlns:a16="http://schemas.microsoft.com/office/drawing/2014/main" id="{C820732F-219C-4583-8748-6A6200755D1C}"/>
            </a:ext>
          </a:extLst>
        </xdr:cNvPr>
        <xdr:cNvCxnSpPr/>
      </xdr:nvCxnSpPr>
      <xdr:spPr>
        <a:xfrm>
          <a:off x="14706600" y="592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17EF3B6-376A-4BC9-8DB3-E618990E2F1F}"/>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CA4C36E-1E09-4576-949A-385BB379A6DD}"/>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2" name="債務償還比率平均値テキスト">
          <a:extLst>
            <a:ext uri="{FF2B5EF4-FFF2-40B4-BE49-F238E27FC236}">
              <a16:creationId xmlns:a16="http://schemas.microsoft.com/office/drawing/2014/main" id="{276D6AC1-03C2-436E-BB7F-D33203B16D66}"/>
            </a:ext>
          </a:extLst>
        </xdr:cNvPr>
        <xdr:cNvSpPr txBox="1"/>
      </xdr:nvSpPr>
      <xdr:spPr>
        <a:xfrm>
          <a:off x="14846300" y="5071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3" name="フローチャート: 判断 142">
          <a:extLst>
            <a:ext uri="{FF2B5EF4-FFF2-40B4-BE49-F238E27FC236}">
              <a16:creationId xmlns:a16="http://schemas.microsoft.com/office/drawing/2014/main" id="{6DC7CD39-9FED-453D-81B3-1F35FD2BEB77}"/>
            </a:ext>
          </a:extLst>
        </xdr:cNvPr>
        <xdr:cNvSpPr/>
      </xdr:nvSpPr>
      <xdr:spPr>
        <a:xfrm>
          <a:off x="14744700" y="509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4" name="フローチャート: 判断 143">
          <a:extLst>
            <a:ext uri="{FF2B5EF4-FFF2-40B4-BE49-F238E27FC236}">
              <a16:creationId xmlns:a16="http://schemas.microsoft.com/office/drawing/2014/main" id="{567D150F-4BEC-45F1-BFC2-EDBA6BD468BE}"/>
            </a:ext>
          </a:extLst>
        </xdr:cNvPr>
        <xdr:cNvSpPr/>
      </xdr:nvSpPr>
      <xdr:spPr>
        <a:xfrm>
          <a:off x="140335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5" name="フローチャート: 判断 144">
          <a:extLst>
            <a:ext uri="{FF2B5EF4-FFF2-40B4-BE49-F238E27FC236}">
              <a16:creationId xmlns:a16="http://schemas.microsoft.com/office/drawing/2014/main" id="{7132996A-696E-435D-A20E-3FE876A95042}"/>
            </a:ext>
          </a:extLst>
        </xdr:cNvPr>
        <xdr:cNvSpPr/>
      </xdr:nvSpPr>
      <xdr:spPr>
        <a:xfrm>
          <a:off x="13271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6" name="フローチャート: 判断 145">
          <a:extLst>
            <a:ext uri="{FF2B5EF4-FFF2-40B4-BE49-F238E27FC236}">
              <a16:creationId xmlns:a16="http://schemas.microsoft.com/office/drawing/2014/main" id="{1D1D14E6-4028-4160-A9AA-3EEF090E4E10}"/>
            </a:ext>
          </a:extLst>
        </xdr:cNvPr>
        <xdr:cNvSpPr/>
      </xdr:nvSpPr>
      <xdr:spPr>
        <a:xfrm>
          <a:off x="12509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7" name="フローチャート: 判断 146">
          <a:extLst>
            <a:ext uri="{FF2B5EF4-FFF2-40B4-BE49-F238E27FC236}">
              <a16:creationId xmlns:a16="http://schemas.microsoft.com/office/drawing/2014/main" id="{DCD27EAB-14BD-47F2-98EE-B929F969C24C}"/>
            </a:ext>
          </a:extLst>
        </xdr:cNvPr>
        <xdr:cNvSpPr/>
      </xdr:nvSpPr>
      <xdr:spPr>
        <a:xfrm>
          <a:off x="11747500" y="5290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6C46B37-87F1-4D3F-B3B0-44C99B77AA2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8068815-301A-4C57-90C4-0D93FCED27C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9FDC001-5910-441C-9290-53EB89DDAED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BD117A5-C18B-4AEC-8551-DC20C189C2C8}"/>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D479B6D6-13BC-4908-BB6A-B342E342041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92438</xdr:rowOff>
    </xdr:from>
    <xdr:to>
      <xdr:col>76</xdr:col>
      <xdr:colOff>73025</xdr:colOff>
      <xdr:row>27</xdr:row>
      <xdr:rowOff>22588</xdr:rowOff>
    </xdr:to>
    <xdr:sp macro="" textlink="">
      <xdr:nvSpPr>
        <xdr:cNvPr id="153" name="楕円 152">
          <a:extLst>
            <a:ext uri="{FF2B5EF4-FFF2-40B4-BE49-F238E27FC236}">
              <a16:creationId xmlns:a16="http://schemas.microsoft.com/office/drawing/2014/main" id="{157C363E-E096-41A2-9A66-56EAE4EA1B16}"/>
            </a:ext>
          </a:extLst>
        </xdr:cNvPr>
        <xdr:cNvSpPr/>
      </xdr:nvSpPr>
      <xdr:spPr>
        <a:xfrm>
          <a:off x="14744700" y="455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7365</xdr:rowOff>
    </xdr:from>
    <xdr:ext cx="405111" cy="259045"/>
    <xdr:sp macro="" textlink="">
      <xdr:nvSpPr>
        <xdr:cNvPr id="154" name="債務償還比率該当値テキスト">
          <a:extLst>
            <a:ext uri="{FF2B5EF4-FFF2-40B4-BE49-F238E27FC236}">
              <a16:creationId xmlns:a16="http://schemas.microsoft.com/office/drawing/2014/main" id="{4B67622E-C149-44F6-AA6D-CCB403B3E4F2}"/>
            </a:ext>
          </a:extLst>
        </xdr:cNvPr>
        <xdr:cNvSpPr txBox="1"/>
      </xdr:nvSpPr>
      <xdr:spPr>
        <a:xfrm>
          <a:off x="14846300" y="4465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44323</xdr:rowOff>
    </xdr:from>
    <xdr:to>
      <xdr:col>72</xdr:col>
      <xdr:colOff>123825</xdr:colOff>
      <xdr:row>26</xdr:row>
      <xdr:rowOff>145923</xdr:rowOff>
    </xdr:to>
    <xdr:sp macro="" textlink="">
      <xdr:nvSpPr>
        <xdr:cNvPr id="155" name="楕円 154">
          <a:extLst>
            <a:ext uri="{FF2B5EF4-FFF2-40B4-BE49-F238E27FC236}">
              <a16:creationId xmlns:a16="http://schemas.microsoft.com/office/drawing/2014/main" id="{9DC3059F-24D3-49C4-9B72-692B452CEB20}"/>
            </a:ext>
          </a:extLst>
        </xdr:cNvPr>
        <xdr:cNvSpPr/>
      </xdr:nvSpPr>
      <xdr:spPr>
        <a:xfrm>
          <a:off x="14033500" y="450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95123</xdr:rowOff>
    </xdr:from>
    <xdr:to>
      <xdr:col>76</xdr:col>
      <xdr:colOff>22225</xdr:colOff>
      <xdr:row>26</xdr:row>
      <xdr:rowOff>143238</xdr:rowOff>
    </xdr:to>
    <xdr:cxnSp macro="">
      <xdr:nvCxnSpPr>
        <xdr:cNvPr id="156" name="直線コネクタ 155">
          <a:extLst>
            <a:ext uri="{FF2B5EF4-FFF2-40B4-BE49-F238E27FC236}">
              <a16:creationId xmlns:a16="http://schemas.microsoft.com/office/drawing/2014/main" id="{49B68CC4-9642-4152-94CA-7D9C6098F65D}"/>
            </a:ext>
          </a:extLst>
        </xdr:cNvPr>
        <xdr:cNvCxnSpPr/>
      </xdr:nvCxnSpPr>
      <xdr:spPr>
        <a:xfrm>
          <a:off x="14084300" y="4552823"/>
          <a:ext cx="711200" cy="4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87040</xdr:rowOff>
    </xdr:from>
    <xdr:to>
      <xdr:col>68</xdr:col>
      <xdr:colOff>123825</xdr:colOff>
      <xdr:row>27</xdr:row>
      <xdr:rowOff>17190</xdr:rowOff>
    </xdr:to>
    <xdr:sp macro="" textlink="">
      <xdr:nvSpPr>
        <xdr:cNvPr id="157" name="楕円 156">
          <a:extLst>
            <a:ext uri="{FF2B5EF4-FFF2-40B4-BE49-F238E27FC236}">
              <a16:creationId xmlns:a16="http://schemas.microsoft.com/office/drawing/2014/main" id="{4028E194-071E-4C50-8772-DA178FAD84DD}"/>
            </a:ext>
          </a:extLst>
        </xdr:cNvPr>
        <xdr:cNvSpPr/>
      </xdr:nvSpPr>
      <xdr:spPr>
        <a:xfrm>
          <a:off x="13271500" y="45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95123</xdr:rowOff>
    </xdr:from>
    <xdr:to>
      <xdr:col>72</xdr:col>
      <xdr:colOff>73025</xdr:colOff>
      <xdr:row>26</xdr:row>
      <xdr:rowOff>137840</xdr:rowOff>
    </xdr:to>
    <xdr:cxnSp macro="">
      <xdr:nvCxnSpPr>
        <xdr:cNvPr id="158" name="直線コネクタ 157">
          <a:extLst>
            <a:ext uri="{FF2B5EF4-FFF2-40B4-BE49-F238E27FC236}">
              <a16:creationId xmlns:a16="http://schemas.microsoft.com/office/drawing/2014/main" id="{A04373A1-03F8-4C3E-8725-2E6A956F95B1}"/>
            </a:ext>
          </a:extLst>
        </xdr:cNvPr>
        <xdr:cNvCxnSpPr/>
      </xdr:nvCxnSpPr>
      <xdr:spPr>
        <a:xfrm flipV="1">
          <a:off x="13322300" y="4552823"/>
          <a:ext cx="762000" cy="4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97990</xdr:rowOff>
    </xdr:from>
    <xdr:to>
      <xdr:col>64</xdr:col>
      <xdr:colOff>123825</xdr:colOff>
      <xdr:row>27</xdr:row>
      <xdr:rowOff>28140</xdr:rowOff>
    </xdr:to>
    <xdr:sp macro="" textlink="">
      <xdr:nvSpPr>
        <xdr:cNvPr id="159" name="楕円 158">
          <a:extLst>
            <a:ext uri="{FF2B5EF4-FFF2-40B4-BE49-F238E27FC236}">
              <a16:creationId xmlns:a16="http://schemas.microsoft.com/office/drawing/2014/main" id="{C7F7F637-E073-4D31-B7C7-72A20FEDAC74}"/>
            </a:ext>
          </a:extLst>
        </xdr:cNvPr>
        <xdr:cNvSpPr/>
      </xdr:nvSpPr>
      <xdr:spPr>
        <a:xfrm>
          <a:off x="12509500" y="45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137840</xdr:rowOff>
    </xdr:from>
    <xdr:to>
      <xdr:col>68</xdr:col>
      <xdr:colOff>73025</xdr:colOff>
      <xdr:row>26</xdr:row>
      <xdr:rowOff>148790</xdr:rowOff>
    </xdr:to>
    <xdr:cxnSp macro="">
      <xdr:nvCxnSpPr>
        <xdr:cNvPr id="160" name="直線コネクタ 159">
          <a:extLst>
            <a:ext uri="{FF2B5EF4-FFF2-40B4-BE49-F238E27FC236}">
              <a16:creationId xmlns:a16="http://schemas.microsoft.com/office/drawing/2014/main" id="{C27FA912-9907-4B3F-B603-3654F7C22978}"/>
            </a:ext>
          </a:extLst>
        </xdr:cNvPr>
        <xdr:cNvCxnSpPr/>
      </xdr:nvCxnSpPr>
      <xdr:spPr>
        <a:xfrm flipV="1">
          <a:off x="12560300" y="4595540"/>
          <a:ext cx="762000" cy="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94787</xdr:rowOff>
    </xdr:from>
    <xdr:to>
      <xdr:col>60</xdr:col>
      <xdr:colOff>123825</xdr:colOff>
      <xdr:row>28</xdr:row>
      <xdr:rowOff>24937</xdr:rowOff>
    </xdr:to>
    <xdr:sp macro="" textlink="">
      <xdr:nvSpPr>
        <xdr:cNvPr id="161" name="楕円 160">
          <a:extLst>
            <a:ext uri="{FF2B5EF4-FFF2-40B4-BE49-F238E27FC236}">
              <a16:creationId xmlns:a16="http://schemas.microsoft.com/office/drawing/2014/main" id="{360C27EA-673A-4591-873D-0561F3B1BB82}"/>
            </a:ext>
          </a:extLst>
        </xdr:cNvPr>
        <xdr:cNvSpPr/>
      </xdr:nvSpPr>
      <xdr:spPr>
        <a:xfrm>
          <a:off x="11747500" y="4723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26</xdr:row>
      <xdr:rowOff>148790</xdr:rowOff>
    </xdr:from>
    <xdr:to>
      <xdr:col>64</xdr:col>
      <xdr:colOff>73025</xdr:colOff>
      <xdr:row>27</xdr:row>
      <xdr:rowOff>145587</xdr:rowOff>
    </xdr:to>
    <xdr:cxnSp macro="">
      <xdr:nvCxnSpPr>
        <xdr:cNvPr id="162" name="直線コネクタ 161">
          <a:extLst>
            <a:ext uri="{FF2B5EF4-FFF2-40B4-BE49-F238E27FC236}">
              <a16:creationId xmlns:a16="http://schemas.microsoft.com/office/drawing/2014/main" id="{5A479C13-A810-46BB-9B77-8DEC67DDA1F9}"/>
            </a:ext>
          </a:extLst>
        </xdr:cNvPr>
        <xdr:cNvCxnSpPr/>
      </xdr:nvCxnSpPr>
      <xdr:spPr>
        <a:xfrm flipV="1">
          <a:off x="11798300" y="4606490"/>
          <a:ext cx="762000" cy="16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3" name="n_1aveValue債務償還比率">
          <a:extLst>
            <a:ext uri="{FF2B5EF4-FFF2-40B4-BE49-F238E27FC236}">
              <a16:creationId xmlns:a16="http://schemas.microsoft.com/office/drawing/2014/main" id="{E87EA06E-EDAB-4D90-AE14-53E57088AEDE}"/>
            </a:ext>
          </a:extLst>
        </xdr:cNvPr>
        <xdr:cNvSpPr txBox="1"/>
      </xdr:nvSpPr>
      <xdr:spPr>
        <a:xfrm>
          <a:off x="13836727" y="519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4" name="n_2aveValue債務償還比率">
          <a:extLst>
            <a:ext uri="{FF2B5EF4-FFF2-40B4-BE49-F238E27FC236}">
              <a16:creationId xmlns:a16="http://schemas.microsoft.com/office/drawing/2014/main" id="{37A11932-FD02-4C35-86F9-0413D2025E1D}"/>
            </a:ext>
          </a:extLst>
        </xdr:cNvPr>
        <xdr:cNvSpPr txBox="1"/>
      </xdr:nvSpPr>
      <xdr:spPr>
        <a:xfrm>
          <a:off x="13087427" y="51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5" name="n_3aveValue債務償還比率">
          <a:extLst>
            <a:ext uri="{FF2B5EF4-FFF2-40B4-BE49-F238E27FC236}">
              <a16:creationId xmlns:a16="http://schemas.microsoft.com/office/drawing/2014/main" id="{C4C8E40F-77FC-409A-BE90-B885A6AC9D3A}"/>
            </a:ext>
          </a:extLst>
        </xdr:cNvPr>
        <xdr:cNvSpPr txBox="1"/>
      </xdr:nvSpPr>
      <xdr:spPr>
        <a:xfrm>
          <a:off x="123254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6" name="n_4aveValue債務償還比率">
          <a:extLst>
            <a:ext uri="{FF2B5EF4-FFF2-40B4-BE49-F238E27FC236}">
              <a16:creationId xmlns:a16="http://schemas.microsoft.com/office/drawing/2014/main" id="{D2216BC3-EDF2-4154-9342-E3A0B483331B}"/>
            </a:ext>
          </a:extLst>
        </xdr:cNvPr>
        <xdr:cNvSpPr txBox="1"/>
      </xdr:nvSpPr>
      <xdr:spPr>
        <a:xfrm>
          <a:off x="11563427" y="538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162450</xdr:rowOff>
    </xdr:from>
    <xdr:ext cx="405111" cy="259045"/>
    <xdr:sp macro="" textlink="">
      <xdr:nvSpPr>
        <xdr:cNvPr id="167" name="n_1mainValue債務償還比率">
          <a:extLst>
            <a:ext uri="{FF2B5EF4-FFF2-40B4-BE49-F238E27FC236}">
              <a16:creationId xmlns:a16="http://schemas.microsoft.com/office/drawing/2014/main" id="{DDEF7CC1-BFD8-4ECD-AF58-14E0E96D4ADB}"/>
            </a:ext>
          </a:extLst>
        </xdr:cNvPr>
        <xdr:cNvSpPr txBox="1"/>
      </xdr:nvSpPr>
      <xdr:spPr>
        <a:xfrm>
          <a:off x="13869044" y="4277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33717</xdr:rowOff>
    </xdr:from>
    <xdr:ext cx="405111" cy="259045"/>
    <xdr:sp macro="" textlink="">
      <xdr:nvSpPr>
        <xdr:cNvPr id="168" name="n_2mainValue債務償還比率">
          <a:extLst>
            <a:ext uri="{FF2B5EF4-FFF2-40B4-BE49-F238E27FC236}">
              <a16:creationId xmlns:a16="http://schemas.microsoft.com/office/drawing/2014/main" id="{5576E42B-A22F-4AF1-8500-D2CF6AB6AB18}"/>
            </a:ext>
          </a:extLst>
        </xdr:cNvPr>
        <xdr:cNvSpPr txBox="1"/>
      </xdr:nvSpPr>
      <xdr:spPr>
        <a:xfrm>
          <a:off x="13119744" y="43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44667</xdr:rowOff>
    </xdr:from>
    <xdr:ext cx="405111" cy="259045"/>
    <xdr:sp macro="" textlink="">
      <xdr:nvSpPr>
        <xdr:cNvPr id="169" name="n_3mainValue債務償還比率">
          <a:extLst>
            <a:ext uri="{FF2B5EF4-FFF2-40B4-BE49-F238E27FC236}">
              <a16:creationId xmlns:a16="http://schemas.microsoft.com/office/drawing/2014/main" id="{0E8CE248-8133-44F6-A382-7DD600BB33F8}"/>
            </a:ext>
          </a:extLst>
        </xdr:cNvPr>
        <xdr:cNvSpPr txBox="1"/>
      </xdr:nvSpPr>
      <xdr:spPr>
        <a:xfrm>
          <a:off x="12357744" y="43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41464</xdr:rowOff>
    </xdr:from>
    <xdr:ext cx="469744" cy="259045"/>
    <xdr:sp macro="" textlink="">
      <xdr:nvSpPr>
        <xdr:cNvPr id="170" name="n_4mainValue債務償還比率">
          <a:extLst>
            <a:ext uri="{FF2B5EF4-FFF2-40B4-BE49-F238E27FC236}">
              <a16:creationId xmlns:a16="http://schemas.microsoft.com/office/drawing/2014/main" id="{2D0DDFD7-0272-418A-9B93-51070DEDB20A}"/>
            </a:ext>
          </a:extLst>
        </xdr:cNvPr>
        <xdr:cNvSpPr txBox="1"/>
      </xdr:nvSpPr>
      <xdr:spPr>
        <a:xfrm>
          <a:off x="11563427" y="449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AB28868B-B240-4025-9FD9-6BE4339A093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8E409588-D686-4311-AE78-E5A633AFB19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62ED329-AB0F-478A-8EE8-068609E1D76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4C8FA52-9E46-4562-833E-4998C1D6C07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357B208-B908-4FBC-8473-5A93E632D41C}"/>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FAEF287-28D1-4ED2-9135-32A583EEF47C}"/>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5393FF-218D-4BC8-933A-22D878706A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C6556D-D309-4C7B-8F0B-08F96C8D6D9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CD4ADF-A0C2-4419-AF37-4CCF729053A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D04B52-CAAB-4147-92B2-CCBF67F5D1F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BFA6C4E-ADF8-43C8-91EA-BFCD665731D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ADBCE9-E37E-4847-AB79-CA82296596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0BF3CC-197F-4D94-97D6-606ED1E66BF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48FC62-031B-40CD-89CD-D38E2ED165B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570E9C-41E7-4D90-BCF7-AB68437F14B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7D4384B-4EC7-4810-A694-461B3B06FC7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B2D972-2D2D-4945-BA5D-E77F9AEBDB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213E1A-5746-4728-8808-506225113E7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9BAAD3-7684-416B-8879-29482CCB24B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338A6F-2DFC-4805-BB59-5AB3BCE562A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7BD5DA-0FE7-48C5-8642-9611C769C7F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FE68B8-87A4-46B3-9298-FD688E999AF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F74B5F-9FD8-4C5E-8BFD-A5D544392E3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CBB9EF-8F98-4F64-A0DE-72117A9849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0E4781D-13D5-4A7B-A961-C694AFFE9F9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0E2236-BF1D-4662-98EC-6E7046A510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6A6486-45F7-4607-A92F-2FC9ACC401B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72270C-F2EB-48E6-8EA1-9D9412532A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71A783-9C27-4E06-9FE3-286FD253435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23D7904-E0A0-4D3B-8854-1F34D78BEA8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D7F05F-3961-45A3-8428-B9F9FD18A7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29DA8B-1251-4C59-A0DE-4A3254B91B4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80419C-B73B-4B2B-BFFE-890633AD666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1411AF2-8E2C-4B17-A058-B6173ED530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C777645-0371-4019-B04D-F23B1C3044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CF1F56C-C08D-4309-9221-75201C30DA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132A08-4EE7-4144-AE6B-A44DD8894EC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7AE0510-2B26-4B42-A034-B7FFD02761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625FB6-30A1-4F19-95D8-72463EC689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3D01A6E-A48A-40C2-A0C0-691F2815BCD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F461A6D-1468-4631-BA63-D1ED70AACA2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4FA882-BFFF-4349-A941-C2E1FF31192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D0488C7-A2D9-422F-AE00-9FA13EFF4C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1790AA-7E29-4DE6-9AAC-37D104BB787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523C9A-185F-4D34-A2FE-2D06B459AA7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6006328-31E4-4A17-95CB-2B051522AF0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3EC240-22D5-4C93-834C-8DE8EB70A78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2717AA3-4AB9-4E74-8B08-A1978C74167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C42E4AB-F168-473A-8D53-C3DDA3153F6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1C90542-E20D-4A2D-9B71-58F227D8EFF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1EA1EE1-8F23-4874-8C57-9E4AB23EF2B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60B3E5C-828D-468A-A771-646C679CA41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0E0AF12-E50F-499B-AC56-FE91AAC257E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5D5F14C-8EF0-4FC7-93F1-C8417CEE6D6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A0A1D1-B734-49DC-9407-73E3BD8A8D1C}"/>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9A4AC26-3D88-408D-81B4-BE2546AE7AC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390371B-0E93-4D86-B1B5-46422048237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0EE70A0-745A-4D85-8ACE-44D406EE7E4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7FCB0B6-677D-4920-9016-A8CE6E401E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18631FA8-A076-434B-AE78-C9508B76E713}"/>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ED71E8B-2A87-4687-9924-CBC62279137A}"/>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EF4446DD-A385-4B72-9381-2B2B31BFAB1B}"/>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AD652015-B46E-4F09-B77D-58194D7D57D5}"/>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ED9E0E9C-D0CD-4EB3-BD0D-EEAE529B60A8}"/>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C31BA57E-EF7F-4304-9F0E-9419301CFCF7}"/>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A1914B4-6C99-4ABB-992A-0DA8DEA698E9}"/>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5754D943-679E-46EF-8454-0F805CECBD88}"/>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316694D0-B393-4D1E-9AA1-E088FF94583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68AA601-0DC4-4A51-9658-9F14E07B04A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C1642729-F08F-4620-B9E9-ABF23173720E}"/>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E73D775-CBA1-435F-9943-ADE1CF4E72F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901A101-6DBC-4E30-A9BA-05C62F867E8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80E75D8-4CC7-4FB6-A632-3893B705BB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7CB25FF-0D7C-4AF8-8941-7C255A193EB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3F9BDAC-3A02-489A-8E9C-6DDAF638428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61976</xdr:rowOff>
    </xdr:from>
    <xdr:to>
      <xdr:col>24</xdr:col>
      <xdr:colOff>114300</xdr:colOff>
      <xdr:row>35</xdr:row>
      <xdr:rowOff>163576</xdr:rowOff>
    </xdr:to>
    <xdr:sp macro="" textlink="">
      <xdr:nvSpPr>
        <xdr:cNvPr id="71" name="楕円 70">
          <a:extLst>
            <a:ext uri="{FF2B5EF4-FFF2-40B4-BE49-F238E27FC236}">
              <a16:creationId xmlns:a16="http://schemas.microsoft.com/office/drawing/2014/main" id="{192C9FE9-6E83-463B-A089-DCDAD9C3298D}"/>
            </a:ext>
          </a:extLst>
        </xdr:cNvPr>
        <xdr:cNvSpPr/>
      </xdr:nvSpPr>
      <xdr:spPr>
        <a:xfrm>
          <a:off x="45847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84853</xdr:rowOff>
    </xdr:from>
    <xdr:ext cx="405111" cy="259045"/>
    <xdr:sp macro="" textlink="">
      <xdr:nvSpPr>
        <xdr:cNvPr id="72" name="【道路】&#10;有形固定資産減価償却率該当値テキスト">
          <a:extLst>
            <a:ext uri="{FF2B5EF4-FFF2-40B4-BE49-F238E27FC236}">
              <a16:creationId xmlns:a16="http://schemas.microsoft.com/office/drawing/2014/main" id="{0FE96A54-3FF5-42F2-AD8B-F18B49E69C8E}"/>
            </a:ext>
          </a:extLst>
        </xdr:cNvPr>
        <xdr:cNvSpPr txBox="1"/>
      </xdr:nvSpPr>
      <xdr:spPr>
        <a:xfrm>
          <a:off x="4673600" y="591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23114</xdr:rowOff>
    </xdr:from>
    <xdr:to>
      <xdr:col>20</xdr:col>
      <xdr:colOff>38100</xdr:colOff>
      <xdr:row>35</xdr:row>
      <xdr:rowOff>124714</xdr:rowOff>
    </xdr:to>
    <xdr:sp macro="" textlink="">
      <xdr:nvSpPr>
        <xdr:cNvPr id="73" name="楕円 72">
          <a:extLst>
            <a:ext uri="{FF2B5EF4-FFF2-40B4-BE49-F238E27FC236}">
              <a16:creationId xmlns:a16="http://schemas.microsoft.com/office/drawing/2014/main" id="{0DEE3F0C-9431-4FE2-8593-55E627241561}"/>
            </a:ext>
          </a:extLst>
        </xdr:cNvPr>
        <xdr:cNvSpPr/>
      </xdr:nvSpPr>
      <xdr:spPr>
        <a:xfrm>
          <a:off x="3746500" y="60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73914</xdr:rowOff>
    </xdr:from>
    <xdr:to>
      <xdr:col>24</xdr:col>
      <xdr:colOff>63500</xdr:colOff>
      <xdr:row>35</xdr:row>
      <xdr:rowOff>112776</xdr:rowOff>
    </xdr:to>
    <xdr:cxnSp macro="">
      <xdr:nvCxnSpPr>
        <xdr:cNvPr id="74" name="直線コネクタ 73">
          <a:extLst>
            <a:ext uri="{FF2B5EF4-FFF2-40B4-BE49-F238E27FC236}">
              <a16:creationId xmlns:a16="http://schemas.microsoft.com/office/drawing/2014/main" id="{32310942-CCA1-485B-A45B-A45F7277B805}"/>
            </a:ext>
          </a:extLst>
        </xdr:cNvPr>
        <xdr:cNvCxnSpPr/>
      </xdr:nvCxnSpPr>
      <xdr:spPr>
        <a:xfrm>
          <a:off x="3797300" y="607466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148844</xdr:rowOff>
    </xdr:from>
    <xdr:to>
      <xdr:col>15</xdr:col>
      <xdr:colOff>101600</xdr:colOff>
      <xdr:row>35</xdr:row>
      <xdr:rowOff>78994</xdr:rowOff>
    </xdr:to>
    <xdr:sp macro="" textlink="">
      <xdr:nvSpPr>
        <xdr:cNvPr id="75" name="楕円 74">
          <a:extLst>
            <a:ext uri="{FF2B5EF4-FFF2-40B4-BE49-F238E27FC236}">
              <a16:creationId xmlns:a16="http://schemas.microsoft.com/office/drawing/2014/main" id="{2EB538ED-411B-4F0D-8BC3-CCA0212C7246}"/>
            </a:ext>
          </a:extLst>
        </xdr:cNvPr>
        <xdr:cNvSpPr/>
      </xdr:nvSpPr>
      <xdr:spPr>
        <a:xfrm>
          <a:off x="2857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28194</xdr:rowOff>
    </xdr:from>
    <xdr:to>
      <xdr:col>19</xdr:col>
      <xdr:colOff>177800</xdr:colOff>
      <xdr:row>35</xdr:row>
      <xdr:rowOff>73914</xdr:rowOff>
    </xdr:to>
    <xdr:cxnSp macro="">
      <xdr:nvCxnSpPr>
        <xdr:cNvPr id="76" name="直線コネクタ 75">
          <a:extLst>
            <a:ext uri="{FF2B5EF4-FFF2-40B4-BE49-F238E27FC236}">
              <a16:creationId xmlns:a16="http://schemas.microsoft.com/office/drawing/2014/main" id="{9C91DAC8-FEA9-4781-BAAE-F2498D685703}"/>
            </a:ext>
          </a:extLst>
        </xdr:cNvPr>
        <xdr:cNvCxnSpPr/>
      </xdr:nvCxnSpPr>
      <xdr:spPr>
        <a:xfrm>
          <a:off x="2908300" y="60289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82550</xdr:rowOff>
    </xdr:from>
    <xdr:to>
      <xdr:col>10</xdr:col>
      <xdr:colOff>165100</xdr:colOff>
      <xdr:row>36</xdr:row>
      <xdr:rowOff>12700</xdr:rowOff>
    </xdr:to>
    <xdr:sp macro="" textlink="">
      <xdr:nvSpPr>
        <xdr:cNvPr id="77" name="楕円 76">
          <a:extLst>
            <a:ext uri="{FF2B5EF4-FFF2-40B4-BE49-F238E27FC236}">
              <a16:creationId xmlns:a16="http://schemas.microsoft.com/office/drawing/2014/main" id="{2EEB5F21-960E-40A3-BDC0-F6AA79F4AF2D}"/>
            </a:ext>
          </a:extLst>
        </xdr:cNvPr>
        <xdr:cNvSpPr/>
      </xdr:nvSpPr>
      <xdr:spPr>
        <a:xfrm>
          <a:off x="1968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28194</xdr:rowOff>
    </xdr:from>
    <xdr:to>
      <xdr:col>15</xdr:col>
      <xdr:colOff>50800</xdr:colOff>
      <xdr:row>35</xdr:row>
      <xdr:rowOff>133350</xdr:rowOff>
    </xdr:to>
    <xdr:cxnSp macro="">
      <xdr:nvCxnSpPr>
        <xdr:cNvPr id="78" name="直線コネクタ 77">
          <a:extLst>
            <a:ext uri="{FF2B5EF4-FFF2-40B4-BE49-F238E27FC236}">
              <a16:creationId xmlns:a16="http://schemas.microsoft.com/office/drawing/2014/main" id="{FE56B51D-CC8F-44C8-9BF6-F6AE598CFF3D}"/>
            </a:ext>
          </a:extLst>
        </xdr:cNvPr>
        <xdr:cNvCxnSpPr/>
      </xdr:nvCxnSpPr>
      <xdr:spPr>
        <a:xfrm flipV="1">
          <a:off x="2019300" y="602894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36830</xdr:rowOff>
    </xdr:from>
    <xdr:to>
      <xdr:col>6</xdr:col>
      <xdr:colOff>38100</xdr:colOff>
      <xdr:row>35</xdr:row>
      <xdr:rowOff>138430</xdr:rowOff>
    </xdr:to>
    <xdr:sp macro="" textlink="">
      <xdr:nvSpPr>
        <xdr:cNvPr id="79" name="楕円 78">
          <a:extLst>
            <a:ext uri="{FF2B5EF4-FFF2-40B4-BE49-F238E27FC236}">
              <a16:creationId xmlns:a16="http://schemas.microsoft.com/office/drawing/2014/main" id="{3E20A33E-5C61-474F-ADC3-5E6CFF79441B}"/>
            </a:ext>
          </a:extLst>
        </xdr:cNvPr>
        <xdr:cNvSpPr/>
      </xdr:nvSpPr>
      <xdr:spPr>
        <a:xfrm>
          <a:off x="1079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87630</xdr:rowOff>
    </xdr:from>
    <xdr:to>
      <xdr:col>10</xdr:col>
      <xdr:colOff>114300</xdr:colOff>
      <xdr:row>35</xdr:row>
      <xdr:rowOff>133350</xdr:rowOff>
    </xdr:to>
    <xdr:cxnSp macro="">
      <xdr:nvCxnSpPr>
        <xdr:cNvPr id="80" name="直線コネクタ 79">
          <a:extLst>
            <a:ext uri="{FF2B5EF4-FFF2-40B4-BE49-F238E27FC236}">
              <a16:creationId xmlns:a16="http://schemas.microsoft.com/office/drawing/2014/main" id="{5B71A1FC-811F-4498-B08B-E68F1C883902}"/>
            </a:ext>
          </a:extLst>
        </xdr:cNvPr>
        <xdr:cNvCxnSpPr/>
      </xdr:nvCxnSpPr>
      <xdr:spPr>
        <a:xfrm>
          <a:off x="1130300" y="6088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1CFBE00-08E3-4969-A200-BE95840341D6}"/>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9200822C-59BB-4BEA-A950-8B68B5E8013B}"/>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F2E87E42-119E-4F6F-AC01-E208B544357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4630806B-E0F4-45C2-9B79-916544C7D755}"/>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141241</xdr:rowOff>
    </xdr:from>
    <xdr:ext cx="405111" cy="259045"/>
    <xdr:sp macro="" textlink="">
      <xdr:nvSpPr>
        <xdr:cNvPr id="85" name="n_1mainValue【道路】&#10;有形固定資産減価償却率">
          <a:extLst>
            <a:ext uri="{FF2B5EF4-FFF2-40B4-BE49-F238E27FC236}">
              <a16:creationId xmlns:a16="http://schemas.microsoft.com/office/drawing/2014/main" id="{07DAE746-F0E7-4FC6-8AFA-4253F832917F}"/>
            </a:ext>
          </a:extLst>
        </xdr:cNvPr>
        <xdr:cNvSpPr txBox="1"/>
      </xdr:nvSpPr>
      <xdr:spPr>
        <a:xfrm>
          <a:off x="3582044" y="579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95521</xdr:rowOff>
    </xdr:from>
    <xdr:ext cx="405111" cy="259045"/>
    <xdr:sp macro="" textlink="">
      <xdr:nvSpPr>
        <xdr:cNvPr id="86" name="n_2mainValue【道路】&#10;有形固定資産減価償却率">
          <a:extLst>
            <a:ext uri="{FF2B5EF4-FFF2-40B4-BE49-F238E27FC236}">
              <a16:creationId xmlns:a16="http://schemas.microsoft.com/office/drawing/2014/main" id="{FBE36B55-9BD5-4653-8970-6547C0680D7A}"/>
            </a:ext>
          </a:extLst>
        </xdr:cNvPr>
        <xdr:cNvSpPr txBox="1"/>
      </xdr:nvSpPr>
      <xdr:spPr>
        <a:xfrm>
          <a:off x="2705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29227</xdr:rowOff>
    </xdr:from>
    <xdr:ext cx="405111" cy="259045"/>
    <xdr:sp macro="" textlink="">
      <xdr:nvSpPr>
        <xdr:cNvPr id="87" name="n_3mainValue【道路】&#10;有形固定資産減価償却率">
          <a:extLst>
            <a:ext uri="{FF2B5EF4-FFF2-40B4-BE49-F238E27FC236}">
              <a16:creationId xmlns:a16="http://schemas.microsoft.com/office/drawing/2014/main" id="{EB216594-683E-4ADC-9866-5A0E805B7DD3}"/>
            </a:ext>
          </a:extLst>
        </xdr:cNvPr>
        <xdr:cNvSpPr txBox="1"/>
      </xdr:nvSpPr>
      <xdr:spPr>
        <a:xfrm>
          <a:off x="181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154957</xdr:rowOff>
    </xdr:from>
    <xdr:ext cx="405111" cy="259045"/>
    <xdr:sp macro="" textlink="">
      <xdr:nvSpPr>
        <xdr:cNvPr id="88" name="n_4mainValue【道路】&#10;有形固定資産減価償却率">
          <a:extLst>
            <a:ext uri="{FF2B5EF4-FFF2-40B4-BE49-F238E27FC236}">
              <a16:creationId xmlns:a16="http://schemas.microsoft.com/office/drawing/2014/main" id="{CC0E95BB-8032-44E6-8590-1CD2A96DDFDD}"/>
            </a:ext>
          </a:extLst>
        </xdr:cNvPr>
        <xdr:cNvSpPr txBox="1"/>
      </xdr:nvSpPr>
      <xdr:spPr>
        <a:xfrm>
          <a:off x="927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7A0B62B-99BE-42C2-A71F-C64FA803C4A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405453C-FB7A-4FE8-B187-85D88B021B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D112288-2490-4BEC-B27B-5CBB113D6D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E8B5703-E006-4301-95A3-E395FF0183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F2E5EB1-1812-416B-B43B-3965628DBC2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E63E330-BDCE-428F-964C-2034F753D4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31969E7-BB90-4EFA-B5E8-4B52C1D165D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95F805F-DAEB-49BC-8227-2FC3CBCF827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1C48886-1FD2-4369-83AB-9A9E93FA284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3BBBDF1-FC07-4B0B-A487-3EFECB454F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5B80144-E77E-483E-BED6-17853BE7758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C830B1D-825D-42FE-B14A-2EC612870C8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6238140-FB26-42B6-879F-F65DABAC8AA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04DFE8B-EEE6-4FC6-9407-15C7F4EFF21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55A598F-1FE6-48E0-B2BD-4428287D3C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461EA9D-84ED-4D3C-A0F8-CAD8F569E4C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10CAF85-3719-4925-ACCB-AD6DD81F594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EEB27B8-B6BC-4FD6-8E6D-23A2DD2527F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D4680B7-F270-4516-8082-CA103D5868C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9820731-783D-4AD9-B94C-F1316808DB0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2016BB5-A34F-43A5-AA9C-5276D5FB7F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C0D9DC5F-DDD1-4D82-B0E9-AF6DB443662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6125F3B-0AA2-40EA-9909-45F835DADC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741902DF-7AB3-4FA6-BB5E-20009B816584}"/>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194AD96-198A-4C68-9FDC-0082F2B59021}"/>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6BEC472B-10FA-4D45-B304-9FE1CB583766}"/>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BF51166A-CDD0-49BE-829A-F19B9AE47864}"/>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FEE57F12-6AA4-458C-BA9D-04F7CCE07CE3}"/>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D4AABF70-5539-40AB-A52B-5B2DF526BCA4}"/>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B6446C2-8C6C-44AC-8A34-59D694D5C0D7}"/>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179CAF13-086E-40B0-86EE-1EB636190B24}"/>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A2F82E95-20F2-45C5-B434-8E5170CDF05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6FB6E72C-477B-46CA-B664-F1893143AE46}"/>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638EFCB9-3FF8-4B66-96C7-C69DBFABBF62}"/>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7BB2CEC-1944-42F8-9C17-00E40C99FD5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579A12-ECC5-4CED-9E23-44E58E57DBF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8E89FC-5C6B-4D26-A137-16E3BE3226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5751B7-1D46-4210-9CF4-100DBD8074B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88CDBF-17AF-467C-8189-364ACB1D40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114478</xdr:rowOff>
    </xdr:from>
    <xdr:to>
      <xdr:col>55</xdr:col>
      <xdr:colOff>50800</xdr:colOff>
      <xdr:row>41</xdr:row>
      <xdr:rowOff>44628</xdr:rowOff>
    </xdr:to>
    <xdr:sp macro="" textlink="">
      <xdr:nvSpPr>
        <xdr:cNvPr id="128" name="楕円 127">
          <a:extLst>
            <a:ext uri="{FF2B5EF4-FFF2-40B4-BE49-F238E27FC236}">
              <a16:creationId xmlns:a16="http://schemas.microsoft.com/office/drawing/2014/main" id="{7475B002-4C51-4629-AEC1-61E7ADDAA76F}"/>
            </a:ext>
          </a:extLst>
        </xdr:cNvPr>
        <xdr:cNvSpPr/>
      </xdr:nvSpPr>
      <xdr:spPr>
        <a:xfrm>
          <a:off x="10426700" y="697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92905</xdr:rowOff>
    </xdr:from>
    <xdr:ext cx="534377" cy="259045"/>
    <xdr:sp macro="" textlink="">
      <xdr:nvSpPr>
        <xdr:cNvPr id="129" name="【道路】&#10;一人当たり延長該当値テキスト">
          <a:extLst>
            <a:ext uri="{FF2B5EF4-FFF2-40B4-BE49-F238E27FC236}">
              <a16:creationId xmlns:a16="http://schemas.microsoft.com/office/drawing/2014/main" id="{52FD9455-B76F-44DE-86E8-79D094A2E5BE}"/>
            </a:ext>
          </a:extLst>
        </xdr:cNvPr>
        <xdr:cNvSpPr txBox="1"/>
      </xdr:nvSpPr>
      <xdr:spPr>
        <a:xfrm>
          <a:off x="10515600" y="695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117507</xdr:rowOff>
    </xdr:from>
    <xdr:to>
      <xdr:col>50</xdr:col>
      <xdr:colOff>165100</xdr:colOff>
      <xdr:row>41</xdr:row>
      <xdr:rowOff>47657</xdr:rowOff>
    </xdr:to>
    <xdr:sp macro="" textlink="">
      <xdr:nvSpPr>
        <xdr:cNvPr id="130" name="楕円 129">
          <a:extLst>
            <a:ext uri="{FF2B5EF4-FFF2-40B4-BE49-F238E27FC236}">
              <a16:creationId xmlns:a16="http://schemas.microsoft.com/office/drawing/2014/main" id="{5295C6B6-8A0F-4290-BB71-E92DFB94A4F0}"/>
            </a:ext>
          </a:extLst>
        </xdr:cNvPr>
        <xdr:cNvSpPr/>
      </xdr:nvSpPr>
      <xdr:spPr>
        <a:xfrm>
          <a:off x="9588500" y="69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165278</xdr:rowOff>
    </xdr:from>
    <xdr:to>
      <xdr:col>55</xdr:col>
      <xdr:colOff>0</xdr:colOff>
      <xdr:row>40</xdr:row>
      <xdr:rowOff>168307</xdr:rowOff>
    </xdr:to>
    <xdr:cxnSp macro="">
      <xdr:nvCxnSpPr>
        <xdr:cNvPr id="131" name="直線コネクタ 130">
          <a:extLst>
            <a:ext uri="{FF2B5EF4-FFF2-40B4-BE49-F238E27FC236}">
              <a16:creationId xmlns:a16="http://schemas.microsoft.com/office/drawing/2014/main" id="{0DD7DD60-133E-43C1-A106-F254B0494339}"/>
            </a:ext>
          </a:extLst>
        </xdr:cNvPr>
        <xdr:cNvCxnSpPr/>
      </xdr:nvCxnSpPr>
      <xdr:spPr>
        <a:xfrm flipV="1">
          <a:off x="9639300" y="7023278"/>
          <a:ext cx="8382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118402</xdr:rowOff>
    </xdr:from>
    <xdr:to>
      <xdr:col>46</xdr:col>
      <xdr:colOff>38100</xdr:colOff>
      <xdr:row>41</xdr:row>
      <xdr:rowOff>48552</xdr:rowOff>
    </xdr:to>
    <xdr:sp macro="" textlink="">
      <xdr:nvSpPr>
        <xdr:cNvPr id="132" name="楕円 131">
          <a:extLst>
            <a:ext uri="{FF2B5EF4-FFF2-40B4-BE49-F238E27FC236}">
              <a16:creationId xmlns:a16="http://schemas.microsoft.com/office/drawing/2014/main" id="{79BF499B-A5E9-4669-BDBB-C84A01E68DC9}"/>
            </a:ext>
          </a:extLst>
        </xdr:cNvPr>
        <xdr:cNvSpPr/>
      </xdr:nvSpPr>
      <xdr:spPr>
        <a:xfrm>
          <a:off x="8699500" y="69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168307</xdr:rowOff>
    </xdr:from>
    <xdr:to>
      <xdr:col>50</xdr:col>
      <xdr:colOff>114300</xdr:colOff>
      <xdr:row>40</xdr:row>
      <xdr:rowOff>169202</xdr:rowOff>
    </xdr:to>
    <xdr:cxnSp macro="">
      <xdr:nvCxnSpPr>
        <xdr:cNvPr id="133" name="直線コネクタ 132">
          <a:extLst>
            <a:ext uri="{FF2B5EF4-FFF2-40B4-BE49-F238E27FC236}">
              <a16:creationId xmlns:a16="http://schemas.microsoft.com/office/drawing/2014/main" id="{70768871-B66E-433B-9A88-ED52D9E0B117}"/>
            </a:ext>
          </a:extLst>
        </xdr:cNvPr>
        <xdr:cNvCxnSpPr/>
      </xdr:nvCxnSpPr>
      <xdr:spPr>
        <a:xfrm flipV="1">
          <a:off x="8750300" y="7026307"/>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114268</xdr:rowOff>
    </xdr:from>
    <xdr:to>
      <xdr:col>41</xdr:col>
      <xdr:colOff>101600</xdr:colOff>
      <xdr:row>41</xdr:row>
      <xdr:rowOff>44418</xdr:rowOff>
    </xdr:to>
    <xdr:sp macro="" textlink="">
      <xdr:nvSpPr>
        <xdr:cNvPr id="134" name="楕円 133">
          <a:extLst>
            <a:ext uri="{FF2B5EF4-FFF2-40B4-BE49-F238E27FC236}">
              <a16:creationId xmlns:a16="http://schemas.microsoft.com/office/drawing/2014/main" id="{9D118FA5-2FEF-431F-A94A-79EF433D5A68}"/>
            </a:ext>
          </a:extLst>
        </xdr:cNvPr>
        <xdr:cNvSpPr/>
      </xdr:nvSpPr>
      <xdr:spPr>
        <a:xfrm>
          <a:off x="7810500" y="697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165068</xdr:rowOff>
    </xdr:from>
    <xdr:to>
      <xdr:col>45</xdr:col>
      <xdr:colOff>177800</xdr:colOff>
      <xdr:row>40</xdr:row>
      <xdr:rowOff>169202</xdr:rowOff>
    </xdr:to>
    <xdr:cxnSp macro="">
      <xdr:nvCxnSpPr>
        <xdr:cNvPr id="135" name="直線コネクタ 134">
          <a:extLst>
            <a:ext uri="{FF2B5EF4-FFF2-40B4-BE49-F238E27FC236}">
              <a16:creationId xmlns:a16="http://schemas.microsoft.com/office/drawing/2014/main" id="{BDB416ED-8B39-43B1-A159-CA610CBC7EF5}"/>
            </a:ext>
          </a:extLst>
        </xdr:cNvPr>
        <xdr:cNvCxnSpPr/>
      </xdr:nvCxnSpPr>
      <xdr:spPr>
        <a:xfrm>
          <a:off x="7861300" y="7023068"/>
          <a:ext cx="8890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120441</xdr:rowOff>
    </xdr:from>
    <xdr:to>
      <xdr:col>36</xdr:col>
      <xdr:colOff>165100</xdr:colOff>
      <xdr:row>41</xdr:row>
      <xdr:rowOff>50591</xdr:rowOff>
    </xdr:to>
    <xdr:sp macro="" textlink="">
      <xdr:nvSpPr>
        <xdr:cNvPr id="136" name="楕円 135">
          <a:extLst>
            <a:ext uri="{FF2B5EF4-FFF2-40B4-BE49-F238E27FC236}">
              <a16:creationId xmlns:a16="http://schemas.microsoft.com/office/drawing/2014/main" id="{5406718F-51D2-4806-9DF5-004134CD7595}"/>
            </a:ext>
          </a:extLst>
        </xdr:cNvPr>
        <xdr:cNvSpPr/>
      </xdr:nvSpPr>
      <xdr:spPr>
        <a:xfrm>
          <a:off x="6921500" y="697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165068</xdr:rowOff>
    </xdr:from>
    <xdr:to>
      <xdr:col>41</xdr:col>
      <xdr:colOff>50800</xdr:colOff>
      <xdr:row>40</xdr:row>
      <xdr:rowOff>171241</xdr:rowOff>
    </xdr:to>
    <xdr:cxnSp macro="">
      <xdr:nvCxnSpPr>
        <xdr:cNvPr id="137" name="直線コネクタ 136">
          <a:extLst>
            <a:ext uri="{FF2B5EF4-FFF2-40B4-BE49-F238E27FC236}">
              <a16:creationId xmlns:a16="http://schemas.microsoft.com/office/drawing/2014/main" id="{B5DC1AEC-97DF-4B72-BABC-AAC2CBF0A624}"/>
            </a:ext>
          </a:extLst>
        </xdr:cNvPr>
        <xdr:cNvCxnSpPr/>
      </xdr:nvCxnSpPr>
      <xdr:spPr>
        <a:xfrm flipV="1">
          <a:off x="6972300" y="7023068"/>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138172A9-747D-4121-929B-D2287F6F8E9E}"/>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85E96555-300A-48C8-BF11-BEFF63227624}"/>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12C07B2D-82BC-4F17-8DBA-1FBE83F7C787}"/>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7C252F76-BD92-4F6D-80E0-C06CDB1402F2}"/>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38784</xdr:rowOff>
    </xdr:from>
    <xdr:ext cx="534377" cy="259045"/>
    <xdr:sp macro="" textlink="">
      <xdr:nvSpPr>
        <xdr:cNvPr id="142" name="n_1mainValue【道路】&#10;一人当たり延長">
          <a:extLst>
            <a:ext uri="{FF2B5EF4-FFF2-40B4-BE49-F238E27FC236}">
              <a16:creationId xmlns:a16="http://schemas.microsoft.com/office/drawing/2014/main" id="{60936B98-AD31-4125-BE84-C104186A5CE7}"/>
            </a:ext>
          </a:extLst>
        </xdr:cNvPr>
        <xdr:cNvSpPr txBox="1"/>
      </xdr:nvSpPr>
      <xdr:spPr>
        <a:xfrm>
          <a:off x="9359411" y="70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39679</xdr:rowOff>
    </xdr:from>
    <xdr:ext cx="534377" cy="259045"/>
    <xdr:sp macro="" textlink="">
      <xdr:nvSpPr>
        <xdr:cNvPr id="143" name="n_2mainValue【道路】&#10;一人当たり延長">
          <a:extLst>
            <a:ext uri="{FF2B5EF4-FFF2-40B4-BE49-F238E27FC236}">
              <a16:creationId xmlns:a16="http://schemas.microsoft.com/office/drawing/2014/main" id="{2F09EC2B-0378-4DFE-9C06-B8E9A7B10656}"/>
            </a:ext>
          </a:extLst>
        </xdr:cNvPr>
        <xdr:cNvSpPr txBox="1"/>
      </xdr:nvSpPr>
      <xdr:spPr>
        <a:xfrm>
          <a:off x="8483111" y="706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35545</xdr:rowOff>
    </xdr:from>
    <xdr:ext cx="534377" cy="259045"/>
    <xdr:sp macro="" textlink="">
      <xdr:nvSpPr>
        <xdr:cNvPr id="144" name="n_3mainValue【道路】&#10;一人当たり延長">
          <a:extLst>
            <a:ext uri="{FF2B5EF4-FFF2-40B4-BE49-F238E27FC236}">
              <a16:creationId xmlns:a16="http://schemas.microsoft.com/office/drawing/2014/main" id="{B9598F3C-0C49-4982-942A-EB535999C936}"/>
            </a:ext>
          </a:extLst>
        </xdr:cNvPr>
        <xdr:cNvSpPr txBox="1"/>
      </xdr:nvSpPr>
      <xdr:spPr>
        <a:xfrm>
          <a:off x="7594111" y="706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41718</xdr:rowOff>
    </xdr:from>
    <xdr:ext cx="534377" cy="259045"/>
    <xdr:sp macro="" textlink="">
      <xdr:nvSpPr>
        <xdr:cNvPr id="145" name="n_4mainValue【道路】&#10;一人当たり延長">
          <a:extLst>
            <a:ext uri="{FF2B5EF4-FFF2-40B4-BE49-F238E27FC236}">
              <a16:creationId xmlns:a16="http://schemas.microsoft.com/office/drawing/2014/main" id="{CB6304F8-821F-4BC9-84EC-4D7D4D47F345}"/>
            </a:ext>
          </a:extLst>
        </xdr:cNvPr>
        <xdr:cNvSpPr txBox="1"/>
      </xdr:nvSpPr>
      <xdr:spPr>
        <a:xfrm>
          <a:off x="6705111" y="707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90B8381-59F3-4A76-984B-337F692567F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B59819C-9E67-4895-B93C-F6F1F8B2F97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24E229C-6A06-4ADA-9B08-13C2C9CD4E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D012C4-352A-4DD5-B94C-53F099FC1CC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2E9370D-0402-4EB5-A68A-9A1394C21D8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977A70C-66EB-434B-AF76-93C4B523BFE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97C1AEF-C08D-43A7-B126-16EE4F29444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1E914A-15A9-42C8-B2DE-284D8F22484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E1B619D-6CDB-4164-B006-167739248A3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38BCA4B-1B8A-4F62-9757-7C78DCC16B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11E6FC7-40CE-43A8-82F7-FE42437EDC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B87D2D8F-55F6-43AE-A913-E8B1776592B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CBC99D0-FC10-4F4A-A39C-482B795206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DCFAC9D-5AD9-403C-82FE-F424C748710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9DEFDD8-9B48-4FFF-A4EB-D8F774C4E4C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1E5DAE1-6D86-4210-B630-BD6A3C01278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E9B9285-BDF5-4585-BFF6-32C5A2C58B4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C7A33A3C-DCA0-43BF-8314-461023C177A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F3D146C-C87B-422B-B86A-6EC26F3CAE8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96A6F3B-D834-41ED-82CB-0B2B0902E13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E21B3157-9A73-4707-BE44-5121D440B07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50CB5D9-6A20-4B30-9E1D-ECC1976AD46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4A78FB0-9DFF-4B9E-A5E1-29E019E5408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04B63E5-AC97-46BC-8E13-B9557415D7A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3AAA0FD-2118-4DA3-B284-662C713DB67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524FE051-5CDB-4455-8410-CAFBEFF1B027}"/>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46B34997-8331-41E5-8419-98CDC405F58E}"/>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B32028FD-3BD5-4326-AE11-00B68E6D57C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E419C14D-CBCC-42F3-A296-90C43FE78D67}"/>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405B2A9-64D1-4F71-B5AF-810E2C8FD396}"/>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8F2014D-4996-487F-BF32-2600C532EB17}"/>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9582028A-F236-4D09-A8C9-CED1BFFA7918}"/>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EF6DFA9B-E972-41BA-BB9F-F4605AD567B6}"/>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863D41B1-356E-4619-BBF4-84AE2F92431D}"/>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BA335888-CF2B-4882-80FC-6CD22BA25382}"/>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507726DF-C920-464A-8406-E328B2BA244D}"/>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5F0789E-EA2C-4A12-9304-847896AF12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083A26A-E4A0-471C-B392-E4B8AF658F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69515F0-5AE6-4773-845D-8800246ECC7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375673E-38C7-493B-842E-F7CF4BE719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E03D5E-F44E-438E-B914-F059ABAC92A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158206</xdr:rowOff>
    </xdr:from>
    <xdr:to>
      <xdr:col>24</xdr:col>
      <xdr:colOff>114300</xdr:colOff>
      <xdr:row>60</xdr:row>
      <xdr:rowOff>88356</xdr:rowOff>
    </xdr:to>
    <xdr:sp macro="" textlink="">
      <xdr:nvSpPr>
        <xdr:cNvPr id="187" name="楕円 186">
          <a:extLst>
            <a:ext uri="{FF2B5EF4-FFF2-40B4-BE49-F238E27FC236}">
              <a16:creationId xmlns:a16="http://schemas.microsoft.com/office/drawing/2014/main" id="{3C3BE654-6198-4845-B9F9-CB8DA4BB696B}"/>
            </a:ext>
          </a:extLst>
        </xdr:cNvPr>
        <xdr:cNvSpPr/>
      </xdr:nvSpPr>
      <xdr:spPr>
        <a:xfrm>
          <a:off x="45847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9633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F0D623F-E78B-4802-A6DD-31D43F4B8C8C}"/>
            </a:ext>
          </a:extLst>
        </xdr:cNvPr>
        <xdr:cNvSpPr txBox="1"/>
      </xdr:nvSpPr>
      <xdr:spPr>
        <a:xfrm>
          <a:off x="4673600" y="1012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130447</xdr:rowOff>
    </xdr:from>
    <xdr:to>
      <xdr:col>20</xdr:col>
      <xdr:colOff>38100</xdr:colOff>
      <xdr:row>60</xdr:row>
      <xdr:rowOff>60597</xdr:rowOff>
    </xdr:to>
    <xdr:sp macro="" textlink="">
      <xdr:nvSpPr>
        <xdr:cNvPr id="189" name="楕円 188">
          <a:extLst>
            <a:ext uri="{FF2B5EF4-FFF2-40B4-BE49-F238E27FC236}">
              <a16:creationId xmlns:a16="http://schemas.microsoft.com/office/drawing/2014/main" id="{3EDCEE41-6B8E-4084-945A-ACC76A777DAC}"/>
            </a:ext>
          </a:extLst>
        </xdr:cNvPr>
        <xdr:cNvSpPr/>
      </xdr:nvSpPr>
      <xdr:spPr>
        <a:xfrm>
          <a:off x="3746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xdr:rowOff>
    </xdr:from>
    <xdr:to>
      <xdr:col>24</xdr:col>
      <xdr:colOff>63500</xdr:colOff>
      <xdr:row>60</xdr:row>
      <xdr:rowOff>37556</xdr:rowOff>
    </xdr:to>
    <xdr:cxnSp macro="">
      <xdr:nvCxnSpPr>
        <xdr:cNvPr id="190" name="直線コネクタ 189">
          <a:extLst>
            <a:ext uri="{FF2B5EF4-FFF2-40B4-BE49-F238E27FC236}">
              <a16:creationId xmlns:a16="http://schemas.microsoft.com/office/drawing/2014/main" id="{83E02B4D-4C71-426A-9CB9-36C682ACDD25}"/>
            </a:ext>
          </a:extLst>
        </xdr:cNvPr>
        <xdr:cNvCxnSpPr/>
      </xdr:nvCxnSpPr>
      <xdr:spPr>
        <a:xfrm>
          <a:off x="3797300" y="1029679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150041</xdr:rowOff>
    </xdr:from>
    <xdr:to>
      <xdr:col>15</xdr:col>
      <xdr:colOff>101600</xdr:colOff>
      <xdr:row>60</xdr:row>
      <xdr:rowOff>80191</xdr:rowOff>
    </xdr:to>
    <xdr:sp macro="" textlink="">
      <xdr:nvSpPr>
        <xdr:cNvPr id="191" name="楕円 190">
          <a:extLst>
            <a:ext uri="{FF2B5EF4-FFF2-40B4-BE49-F238E27FC236}">
              <a16:creationId xmlns:a16="http://schemas.microsoft.com/office/drawing/2014/main" id="{1BB975EE-7FDE-49C5-8EDC-8F8C24AFF177}"/>
            </a:ext>
          </a:extLst>
        </xdr:cNvPr>
        <xdr:cNvSpPr/>
      </xdr:nvSpPr>
      <xdr:spPr>
        <a:xfrm>
          <a:off x="2857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9797</xdr:rowOff>
    </xdr:from>
    <xdr:to>
      <xdr:col>19</xdr:col>
      <xdr:colOff>177800</xdr:colOff>
      <xdr:row>60</xdr:row>
      <xdr:rowOff>29391</xdr:rowOff>
    </xdr:to>
    <xdr:cxnSp macro="">
      <xdr:nvCxnSpPr>
        <xdr:cNvPr id="192" name="直線コネクタ 191">
          <a:extLst>
            <a:ext uri="{FF2B5EF4-FFF2-40B4-BE49-F238E27FC236}">
              <a16:creationId xmlns:a16="http://schemas.microsoft.com/office/drawing/2014/main" id="{2BED92C3-BD32-473F-B985-A89722A29C6F}"/>
            </a:ext>
          </a:extLst>
        </xdr:cNvPr>
        <xdr:cNvCxnSpPr/>
      </xdr:nvCxnSpPr>
      <xdr:spPr>
        <a:xfrm flipV="1">
          <a:off x="2908300" y="102967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161472</xdr:rowOff>
    </xdr:from>
    <xdr:to>
      <xdr:col>10</xdr:col>
      <xdr:colOff>165100</xdr:colOff>
      <xdr:row>60</xdr:row>
      <xdr:rowOff>91622</xdr:rowOff>
    </xdr:to>
    <xdr:sp macro="" textlink="">
      <xdr:nvSpPr>
        <xdr:cNvPr id="193" name="楕円 192">
          <a:extLst>
            <a:ext uri="{FF2B5EF4-FFF2-40B4-BE49-F238E27FC236}">
              <a16:creationId xmlns:a16="http://schemas.microsoft.com/office/drawing/2014/main" id="{55BFC861-0F94-4D64-A191-1F119B475B4C}"/>
            </a:ext>
          </a:extLst>
        </xdr:cNvPr>
        <xdr:cNvSpPr/>
      </xdr:nvSpPr>
      <xdr:spPr>
        <a:xfrm>
          <a:off x="19685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29391</xdr:rowOff>
    </xdr:from>
    <xdr:to>
      <xdr:col>15</xdr:col>
      <xdr:colOff>50800</xdr:colOff>
      <xdr:row>60</xdr:row>
      <xdr:rowOff>40822</xdr:rowOff>
    </xdr:to>
    <xdr:cxnSp macro="">
      <xdr:nvCxnSpPr>
        <xdr:cNvPr id="194" name="直線コネクタ 193">
          <a:extLst>
            <a:ext uri="{FF2B5EF4-FFF2-40B4-BE49-F238E27FC236}">
              <a16:creationId xmlns:a16="http://schemas.microsoft.com/office/drawing/2014/main" id="{A4087FFD-F72D-45F1-82CA-F1CD6E0E3599}"/>
            </a:ext>
          </a:extLst>
        </xdr:cNvPr>
        <xdr:cNvCxnSpPr/>
      </xdr:nvCxnSpPr>
      <xdr:spPr>
        <a:xfrm flipV="1">
          <a:off x="2019300" y="1031639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133713</xdr:rowOff>
    </xdr:from>
    <xdr:to>
      <xdr:col>6</xdr:col>
      <xdr:colOff>38100</xdr:colOff>
      <xdr:row>60</xdr:row>
      <xdr:rowOff>63863</xdr:rowOff>
    </xdr:to>
    <xdr:sp macro="" textlink="">
      <xdr:nvSpPr>
        <xdr:cNvPr id="195" name="楕円 194">
          <a:extLst>
            <a:ext uri="{FF2B5EF4-FFF2-40B4-BE49-F238E27FC236}">
              <a16:creationId xmlns:a16="http://schemas.microsoft.com/office/drawing/2014/main" id="{F8709912-E9F8-4C09-823F-35244CB37EB0}"/>
            </a:ext>
          </a:extLst>
        </xdr:cNvPr>
        <xdr:cNvSpPr/>
      </xdr:nvSpPr>
      <xdr:spPr>
        <a:xfrm>
          <a:off x="1079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13063</xdr:rowOff>
    </xdr:from>
    <xdr:to>
      <xdr:col>10</xdr:col>
      <xdr:colOff>114300</xdr:colOff>
      <xdr:row>60</xdr:row>
      <xdr:rowOff>40822</xdr:rowOff>
    </xdr:to>
    <xdr:cxnSp macro="">
      <xdr:nvCxnSpPr>
        <xdr:cNvPr id="196" name="直線コネクタ 195">
          <a:extLst>
            <a:ext uri="{FF2B5EF4-FFF2-40B4-BE49-F238E27FC236}">
              <a16:creationId xmlns:a16="http://schemas.microsoft.com/office/drawing/2014/main" id="{DE3D2AAC-E2BA-4CB6-A02B-86A679180D36}"/>
            </a:ext>
          </a:extLst>
        </xdr:cNvPr>
        <xdr:cNvCxnSpPr/>
      </xdr:nvCxnSpPr>
      <xdr:spPr>
        <a:xfrm>
          <a:off x="1130300" y="1030006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A73F40B-A603-4098-B353-2F77D043BEEF}"/>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4A37FED-99F5-4991-971E-47501C112F05}"/>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EC47B69-929E-47C7-A8D5-190DF1EB5D8F}"/>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AC103CC-DD16-4ED9-B072-37A2C82D231E}"/>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77124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4BFA8C9-CE4F-4BE5-BE61-92DBF516B5B3}"/>
            </a:ext>
          </a:extLst>
        </xdr:cNvPr>
        <xdr:cNvSpPr txBox="1"/>
      </xdr:nvSpPr>
      <xdr:spPr>
        <a:xfrm>
          <a:off x="35820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96718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39FFB94-5961-4331-81C1-4A810CF12D92}"/>
            </a:ext>
          </a:extLst>
        </xdr:cNvPr>
        <xdr:cNvSpPr txBox="1"/>
      </xdr:nvSpPr>
      <xdr:spPr>
        <a:xfrm>
          <a:off x="2705744" y="10040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108149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C53B5BF-1A32-4BF2-96DF-C04D92CB8829}"/>
            </a:ext>
          </a:extLst>
        </xdr:cNvPr>
        <xdr:cNvSpPr txBox="1"/>
      </xdr:nvSpPr>
      <xdr:spPr>
        <a:xfrm>
          <a:off x="1816744"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80390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D98C8AA-4C41-4B49-8D4B-FE01B9A2355D}"/>
            </a:ext>
          </a:extLst>
        </xdr:cNvPr>
        <xdr:cNvSpPr txBox="1"/>
      </xdr:nvSpPr>
      <xdr:spPr>
        <a:xfrm>
          <a:off x="927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8613921-1A35-4586-9DB5-558F3B66988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89AB393-8DB1-4FA8-8D90-9C431A26069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C6A0630-142D-4793-964D-123D6483E2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343C3ED-691E-4577-87C6-1FE602E03CD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4FF9E29-BA7F-4E56-8F61-29F0E53DF9B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F7A9F4F-F68B-4730-B781-4B5DBE5A4EE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914A05B-DB6F-41B9-9F4B-A55DFD19BC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B1F41C8-F779-40CC-A771-4810860FCE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0101744-82EF-49A3-9D71-6E9B07FBC3F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98586A1-AD54-4BE2-8248-21F9DD8911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106B88C-E0BD-4C81-9655-52D1C1CA8D8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C72CEA6A-9ADA-40B5-AB33-CA34DDE8F33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7D57CF61-FCC4-45D3-8B50-ABF236D23161}"/>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91F4EEA-81B1-4A76-8048-4B6F07D4602D}"/>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6B36A3ED-B750-4452-BACB-A2325F63736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694920C7-0C2F-42ED-A44D-2CD3E921A067}"/>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F4984BCC-1E4F-4747-91BF-53BD18663F4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FB3007FE-F074-4903-8FF0-E4D153734E6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5BA8F94-BFD7-4C76-9D34-C4C95851309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96C736B2-7A81-493C-85E4-978933A4A357}"/>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0088664-9479-4D44-86B5-02DB0D30526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6C354428-AEB0-4ACB-BA2F-E0ECC4B9884D}"/>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F3F94F8-4065-4981-A6BB-6D3C23775F8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BB380DCE-B1C0-42BE-91DE-867718BBDB1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4C83E71-B529-4868-A085-B2E06FD880C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D3467B68-8C78-4701-810F-F6DBFC8D2E5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8A73DFDA-1E83-4C5C-90D0-B1A75E9B92F2}"/>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1330DB41-D40D-4CAF-BBB5-AD792617542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721E3B02-5B67-4BE3-8719-15D16427D188}"/>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570035CE-D12C-4A49-B9D2-5719188C5767}"/>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D7FCB37-348A-43F8-9357-404B52301E6E}"/>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D67E9699-FEF7-4DEE-9C50-490763D8FF1D}"/>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81CC20D8-82C6-480C-8B59-F7D894869886}"/>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D275D16-C1FE-4BD7-827A-E4D831A69E5F}"/>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3E705DC6-8C8D-48FE-8CB8-D0420532BAF1}"/>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9DCE2FE0-1FAF-4085-A145-FA1170C80CF3}"/>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DADB82-69D7-40A8-9886-A35625AA0C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A78089E-B195-4527-908A-E6975D1361F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3879C77-D5E9-408F-82C0-1E09ECC20F0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64FC05-3EEE-402F-9079-7C9A443637F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A08F40-14D1-4062-A932-2FB937C301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5686</xdr:rowOff>
    </xdr:from>
    <xdr:to>
      <xdr:col>55</xdr:col>
      <xdr:colOff>50800</xdr:colOff>
      <xdr:row>64</xdr:row>
      <xdr:rowOff>107286</xdr:rowOff>
    </xdr:to>
    <xdr:sp macro="" textlink="">
      <xdr:nvSpPr>
        <xdr:cNvPr id="246" name="楕円 245">
          <a:extLst>
            <a:ext uri="{FF2B5EF4-FFF2-40B4-BE49-F238E27FC236}">
              <a16:creationId xmlns:a16="http://schemas.microsoft.com/office/drawing/2014/main" id="{AAD61709-8200-443A-B3E8-9646494D1DD9}"/>
            </a:ext>
          </a:extLst>
        </xdr:cNvPr>
        <xdr:cNvSpPr/>
      </xdr:nvSpPr>
      <xdr:spPr>
        <a:xfrm>
          <a:off x="10426700" y="1097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92063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E93F5CC2-CB8B-45CB-B4C3-401C62B44453}"/>
            </a:ext>
          </a:extLst>
        </xdr:cNvPr>
        <xdr:cNvSpPr txBox="1"/>
      </xdr:nvSpPr>
      <xdr:spPr>
        <a:xfrm>
          <a:off x="10515600" y="1089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5330</xdr:rowOff>
    </xdr:from>
    <xdr:to>
      <xdr:col>50</xdr:col>
      <xdr:colOff>165100</xdr:colOff>
      <xdr:row>64</xdr:row>
      <xdr:rowOff>106930</xdr:rowOff>
    </xdr:to>
    <xdr:sp macro="" textlink="">
      <xdr:nvSpPr>
        <xdr:cNvPr id="248" name="楕円 247">
          <a:extLst>
            <a:ext uri="{FF2B5EF4-FFF2-40B4-BE49-F238E27FC236}">
              <a16:creationId xmlns:a16="http://schemas.microsoft.com/office/drawing/2014/main" id="{14B6FDA4-B83D-4A14-87AC-30E027F38F40}"/>
            </a:ext>
          </a:extLst>
        </xdr:cNvPr>
        <xdr:cNvSpPr/>
      </xdr:nvSpPr>
      <xdr:spPr>
        <a:xfrm>
          <a:off x="9588500" y="10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56130</xdr:rowOff>
    </xdr:from>
    <xdr:to>
      <xdr:col>55</xdr:col>
      <xdr:colOff>0</xdr:colOff>
      <xdr:row>64</xdr:row>
      <xdr:rowOff>56486</xdr:rowOff>
    </xdr:to>
    <xdr:cxnSp macro="">
      <xdr:nvCxnSpPr>
        <xdr:cNvPr id="249" name="直線コネクタ 248">
          <a:extLst>
            <a:ext uri="{FF2B5EF4-FFF2-40B4-BE49-F238E27FC236}">
              <a16:creationId xmlns:a16="http://schemas.microsoft.com/office/drawing/2014/main" id="{0EEE576A-EB93-4F84-93F9-DE8BE2422C12}"/>
            </a:ext>
          </a:extLst>
        </xdr:cNvPr>
        <xdr:cNvCxnSpPr/>
      </xdr:nvCxnSpPr>
      <xdr:spPr>
        <a:xfrm>
          <a:off x="9639300" y="11028930"/>
          <a:ext cx="838200" cy="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9675</xdr:rowOff>
    </xdr:from>
    <xdr:to>
      <xdr:col>46</xdr:col>
      <xdr:colOff>38100</xdr:colOff>
      <xdr:row>64</xdr:row>
      <xdr:rowOff>111275</xdr:rowOff>
    </xdr:to>
    <xdr:sp macro="" textlink="">
      <xdr:nvSpPr>
        <xdr:cNvPr id="250" name="楕円 249">
          <a:extLst>
            <a:ext uri="{FF2B5EF4-FFF2-40B4-BE49-F238E27FC236}">
              <a16:creationId xmlns:a16="http://schemas.microsoft.com/office/drawing/2014/main" id="{85339D65-E828-4AFC-AD39-C0A2F7A7989D}"/>
            </a:ext>
          </a:extLst>
        </xdr:cNvPr>
        <xdr:cNvSpPr/>
      </xdr:nvSpPr>
      <xdr:spPr>
        <a:xfrm>
          <a:off x="8699500" y="1098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56130</xdr:rowOff>
    </xdr:from>
    <xdr:to>
      <xdr:col>50</xdr:col>
      <xdr:colOff>114300</xdr:colOff>
      <xdr:row>64</xdr:row>
      <xdr:rowOff>60475</xdr:rowOff>
    </xdr:to>
    <xdr:cxnSp macro="">
      <xdr:nvCxnSpPr>
        <xdr:cNvPr id="251" name="直線コネクタ 250">
          <a:extLst>
            <a:ext uri="{FF2B5EF4-FFF2-40B4-BE49-F238E27FC236}">
              <a16:creationId xmlns:a16="http://schemas.microsoft.com/office/drawing/2014/main" id="{31395463-6A54-452A-B0B0-EF44CF939CDA}"/>
            </a:ext>
          </a:extLst>
        </xdr:cNvPr>
        <xdr:cNvCxnSpPr/>
      </xdr:nvCxnSpPr>
      <xdr:spPr>
        <a:xfrm flipV="1">
          <a:off x="8750300" y="11028930"/>
          <a:ext cx="889000" cy="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11512</xdr:rowOff>
    </xdr:from>
    <xdr:to>
      <xdr:col>41</xdr:col>
      <xdr:colOff>101600</xdr:colOff>
      <xdr:row>64</xdr:row>
      <xdr:rowOff>113112</xdr:rowOff>
    </xdr:to>
    <xdr:sp macro="" textlink="">
      <xdr:nvSpPr>
        <xdr:cNvPr id="252" name="楕円 251">
          <a:extLst>
            <a:ext uri="{FF2B5EF4-FFF2-40B4-BE49-F238E27FC236}">
              <a16:creationId xmlns:a16="http://schemas.microsoft.com/office/drawing/2014/main" id="{F37D4E0E-92BE-4F53-AFE9-F3F0CC427933}"/>
            </a:ext>
          </a:extLst>
        </xdr:cNvPr>
        <xdr:cNvSpPr/>
      </xdr:nvSpPr>
      <xdr:spPr>
        <a:xfrm>
          <a:off x="7810500" y="1098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60475</xdr:rowOff>
    </xdr:from>
    <xdr:to>
      <xdr:col>45</xdr:col>
      <xdr:colOff>177800</xdr:colOff>
      <xdr:row>64</xdr:row>
      <xdr:rowOff>62312</xdr:rowOff>
    </xdr:to>
    <xdr:cxnSp macro="">
      <xdr:nvCxnSpPr>
        <xdr:cNvPr id="253" name="直線コネクタ 252">
          <a:extLst>
            <a:ext uri="{FF2B5EF4-FFF2-40B4-BE49-F238E27FC236}">
              <a16:creationId xmlns:a16="http://schemas.microsoft.com/office/drawing/2014/main" id="{381E74C5-DDD4-48EC-BC5F-55B4E9AFA529}"/>
            </a:ext>
          </a:extLst>
        </xdr:cNvPr>
        <xdr:cNvCxnSpPr/>
      </xdr:nvCxnSpPr>
      <xdr:spPr>
        <a:xfrm flipV="1">
          <a:off x="7861300" y="11033275"/>
          <a:ext cx="889000" cy="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11315</xdr:rowOff>
    </xdr:from>
    <xdr:to>
      <xdr:col>36</xdr:col>
      <xdr:colOff>165100</xdr:colOff>
      <xdr:row>64</xdr:row>
      <xdr:rowOff>112915</xdr:rowOff>
    </xdr:to>
    <xdr:sp macro="" textlink="">
      <xdr:nvSpPr>
        <xdr:cNvPr id="254" name="楕円 253">
          <a:extLst>
            <a:ext uri="{FF2B5EF4-FFF2-40B4-BE49-F238E27FC236}">
              <a16:creationId xmlns:a16="http://schemas.microsoft.com/office/drawing/2014/main" id="{ABBFA57A-F0CB-41DB-B610-F03C477E4C44}"/>
            </a:ext>
          </a:extLst>
        </xdr:cNvPr>
        <xdr:cNvSpPr/>
      </xdr:nvSpPr>
      <xdr:spPr>
        <a:xfrm>
          <a:off x="6921500" y="109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62115</xdr:rowOff>
    </xdr:from>
    <xdr:to>
      <xdr:col>41</xdr:col>
      <xdr:colOff>50800</xdr:colOff>
      <xdr:row>64</xdr:row>
      <xdr:rowOff>62312</xdr:rowOff>
    </xdr:to>
    <xdr:cxnSp macro="">
      <xdr:nvCxnSpPr>
        <xdr:cNvPr id="255" name="直線コネクタ 254">
          <a:extLst>
            <a:ext uri="{FF2B5EF4-FFF2-40B4-BE49-F238E27FC236}">
              <a16:creationId xmlns:a16="http://schemas.microsoft.com/office/drawing/2014/main" id="{F96A5D68-C96C-4E64-AD9B-93A60C32C25C}"/>
            </a:ext>
          </a:extLst>
        </xdr:cNvPr>
        <xdr:cNvCxnSpPr/>
      </xdr:nvCxnSpPr>
      <xdr:spPr>
        <a:xfrm>
          <a:off x="6972300" y="11034915"/>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6E7E820-8E25-4E98-8283-9208270E3CC6}"/>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5F001FC-6198-4F41-9D8D-954373D78115}"/>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FB27C18-2846-4A54-ABF9-D3C2A060EF3F}"/>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ECF797B1-2A11-4637-9842-E52BEEFA9614}"/>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98057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CA66552E-9FA8-4112-A87D-99C6EAE20F13}"/>
            </a:ext>
          </a:extLst>
        </xdr:cNvPr>
        <xdr:cNvSpPr txBox="1"/>
      </xdr:nvSpPr>
      <xdr:spPr>
        <a:xfrm>
          <a:off x="9359411" y="1107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102402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E5C813A3-7197-4D27-ADE7-3DEE5F3AFFD2}"/>
            </a:ext>
          </a:extLst>
        </xdr:cNvPr>
        <xdr:cNvSpPr txBox="1"/>
      </xdr:nvSpPr>
      <xdr:spPr>
        <a:xfrm>
          <a:off x="8483111" y="11075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104239</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D817BE95-35F7-4745-A43A-E598F042BDAB}"/>
            </a:ext>
          </a:extLst>
        </xdr:cNvPr>
        <xdr:cNvSpPr txBox="1"/>
      </xdr:nvSpPr>
      <xdr:spPr>
        <a:xfrm>
          <a:off x="7594111" y="1107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104042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DD2AA3B1-F6F0-4A79-AC7D-EE37AB26C1B7}"/>
            </a:ext>
          </a:extLst>
        </xdr:cNvPr>
        <xdr:cNvSpPr txBox="1"/>
      </xdr:nvSpPr>
      <xdr:spPr>
        <a:xfrm>
          <a:off x="6705111" y="1107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2166AE1-C1BD-40A4-9102-5DA6C12EE23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BE45D68-BF47-4E15-A26F-BB38DD6312C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5C6A97B-1A62-4308-A611-DCBCDDDD6A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BC93E47-0C2D-446A-842E-0E05E29F1B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04B3F1B-7577-447C-B77A-CB19853030B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8C64E2C-B680-4BE8-BED0-E584E3DD798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4A78379-AFEA-4D09-9334-0D236809797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28E7C0E-3F45-4AA3-ADCA-01D5BC7AB3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7442421-B7CF-4D89-8534-A325B186CD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9863B17-F43F-4C43-8932-34E9C6D1CBE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95738C8-561B-4E7A-B665-1E570857CD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4C83AC2-DCEE-4EF7-91B9-373C8525C25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52253E5-397D-41A5-999F-9150EBA247F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43A4B61-6D01-4BB4-A214-1A38A03989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D977AA1-E9EE-48BD-9B4E-11A3A628498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15D469F-2574-4AE7-99E2-06F310D0EEF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CECB02BA-4F85-4870-B1CE-4257512DBE9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CC7A4AA-8DD5-4E97-9979-2DC18AED145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C585FAE-B4B7-47BF-A619-D37D4F1BD9C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2BDE942-99C0-4E5C-83F3-24A7A315EFD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7A84CC8-D9A6-4C77-9356-4D03574A8B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CA4511C-97D0-48AE-B382-F70870B3A4C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4AF424C4-FAC4-47D0-A254-088AB21E65A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43A9B380-42BE-479C-B7B9-384F32756B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71F93E6-62B1-4FC7-8313-CA079B75A93E}"/>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8C1AEFE-6087-46C2-B182-CDD8FAFD96C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120110AB-8012-48B7-811E-710DAA4C0DA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E4F2E35D-CA89-42D3-BB7B-CB15706732A8}"/>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E15FC41E-2830-4DA9-B14A-A8B37E2EA27A}"/>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C151BF6-51DC-4482-93EC-D7B5564B381A}"/>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871A936-20C0-4833-888C-921300900A5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B7D7771E-0DAD-45A1-A5ED-140B3E304C9B}"/>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CBB6D84D-6E56-4654-8C3F-9F100DF9D9B7}"/>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3AEF4F3C-395C-4B38-B960-80FB015DFBC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8BB55282-AC6E-4159-97DB-0EA26644FE82}"/>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301FEEE-83DE-4D9E-B9B2-14A6BE91DC7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DCF759A-E88A-41F0-B7F5-04F5C950085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29E9DBE-4C09-4A34-AAC8-1DA721869D2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367F404-C4F2-4EF4-BD0F-1D93C66E28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1915BF-C0B6-406B-8291-B526A154213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13970</xdr:rowOff>
    </xdr:from>
    <xdr:to>
      <xdr:col>24</xdr:col>
      <xdr:colOff>114300</xdr:colOff>
      <xdr:row>79</xdr:row>
      <xdr:rowOff>115570</xdr:rowOff>
    </xdr:to>
    <xdr:sp macro="" textlink="">
      <xdr:nvSpPr>
        <xdr:cNvPr id="304" name="楕円 303">
          <a:extLst>
            <a:ext uri="{FF2B5EF4-FFF2-40B4-BE49-F238E27FC236}">
              <a16:creationId xmlns:a16="http://schemas.microsoft.com/office/drawing/2014/main" id="{109989FD-67D6-4EBB-8FA0-5E9ED6D3F816}"/>
            </a:ext>
          </a:extLst>
        </xdr:cNvPr>
        <xdr:cNvSpPr/>
      </xdr:nvSpPr>
      <xdr:spPr>
        <a:xfrm>
          <a:off x="45847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36847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5B9D258-3563-4F90-9D19-92434DB9CEA5}"/>
            </a:ext>
          </a:extLst>
        </xdr:cNvPr>
        <xdr:cNvSpPr txBox="1"/>
      </xdr:nvSpPr>
      <xdr:spPr>
        <a:xfrm>
          <a:off x="4673600"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71120</xdr:rowOff>
    </xdr:from>
    <xdr:to>
      <xdr:col>20</xdr:col>
      <xdr:colOff>38100</xdr:colOff>
      <xdr:row>81</xdr:row>
      <xdr:rowOff>1270</xdr:rowOff>
    </xdr:to>
    <xdr:sp macro="" textlink="">
      <xdr:nvSpPr>
        <xdr:cNvPr id="306" name="楕円 305">
          <a:extLst>
            <a:ext uri="{FF2B5EF4-FFF2-40B4-BE49-F238E27FC236}">
              <a16:creationId xmlns:a16="http://schemas.microsoft.com/office/drawing/2014/main" id="{C01637BC-222A-4098-9E85-3F19E7DD2385}"/>
            </a:ext>
          </a:extLst>
        </xdr:cNvPr>
        <xdr:cNvSpPr/>
      </xdr:nvSpPr>
      <xdr:spPr>
        <a:xfrm>
          <a:off x="3746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64770</xdr:rowOff>
    </xdr:from>
    <xdr:to>
      <xdr:col>24</xdr:col>
      <xdr:colOff>63500</xdr:colOff>
      <xdr:row>80</xdr:row>
      <xdr:rowOff>121920</xdr:rowOff>
    </xdr:to>
    <xdr:cxnSp macro="">
      <xdr:nvCxnSpPr>
        <xdr:cNvPr id="307" name="直線コネクタ 306">
          <a:extLst>
            <a:ext uri="{FF2B5EF4-FFF2-40B4-BE49-F238E27FC236}">
              <a16:creationId xmlns:a16="http://schemas.microsoft.com/office/drawing/2014/main" id="{0C311DA4-FFD0-4536-B280-49FFF3BF1604}"/>
            </a:ext>
          </a:extLst>
        </xdr:cNvPr>
        <xdr:cNvCxnSpPr/>
      </xdr:nvCxnSpPr>
      <xdr:spPr>
        <a:xfrm flipV="1">
          <a:off x="3797300" y="1360932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40639</xdr:rowOff>
    </xdr:from>
    <xdr:to>
      <xdr:col>15</xdr:col>
      <xdr:colOff>101600</xdr:colOff>
      <xdr:row>80</xdr:row>
      <xdr:rowOff>142239</xdr:rowOff>
    </xdr:to>
    <xdr:sp macro="" textlink="">
      <xdr:nvSpPr>
        <xdr:cNvPr id="308" name="楕円 307">
          <a:extLst>
            <a:ext uri="{FF2B5EF4-FFF2-40B4-BE49-F238E27FC236}">
              <a16:creationId xmlns:a16="http://schemas.microsoft.com/office/drawing/2014/main" id="{51A8FB2F-2733-4883-B8C9-8E643BA8D181}"/>
            </a:ext>
          </a:extLst>
        </xdr:cNvPr>
        <xdr:cNvSpPr/>
      </xdr:nvSpPr>
      <xdr:spPr>
        <a:xfrm>
          <a:off x="2857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91439</xdr:rowOff>
    </xdr:from>
    <xdr:to>
      <xdr:col>19</xdr:col>
      <xdr:colOff>177800</xdr:colOff>
      <xdr:row>80</xdr:row>
      <xdr:rowOff>121920</xdr:rowOff>
    </xdr:to>
    <xdr:cxnSp macro="">
      <xdr:nvCxnSpPr>
        <xdr:cNvPr id="309" name="直線コネクタ 308">
          <a:extLst>
            <a:ext uri="{FF2B5EF4-FFF2-40B4-BE49-F238E27FC236}">
              <a16:creationId xmlns:a16="http://schemas.microsoft.com/office/drawing/2014/main" id="{2664EBCE-D715-4F6C-892D-CEDF5EED7D5F}"/>
            </a:ext>
          </a:extLst>
        </xdr:cNvPr>
        <xdr:cNvCxnSpPr/>
      </xdr:nvCxnSpPr>
      <xdr:spPr>
        <a:xfrm>
          <a:off x="2908300" y="138074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135889</xdr:rowOff>
    </xdr:from>
    <xdr:to>
      <xdr:col>10</xdr:col>
      <xdr:colOff>165100</xdr:colOff>
      <xdr:row>80</xdr:row>
      <xdr:rowOff>66039</xdr:rowOff>
    </xdr:to>
    <xdr:sp macro="" textlink="">
      <xdr:nvSpPr>
        <xdr:cNvPr id="310" name="楕円 309">
          <a:extLst>
            <a:ext uri="{FF2B5EF4-FFF2-40B4-BE49-F238E27FC236}">
              <a16:creationId xmlns:a16="http://schemas.microsoft.com/office/drawing/2014/main" id="{33D3E422-1B32-436D-AB4E-04719E6E8B17}"/>
            </a:ext>
          </a:extLst>
        </xdr:cNvPr>
        <xdr:cNvSpPr/>
      </xdr:nvSpPr>
      <xdr:spPr>
        <a:xfrm>
          <a:off x="1968500" y="1368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15239</xdr:rowOff>
    </xdr:from>
    <xdr:to>
      <xdr:col>15</xdr:col>
      <xdr:colOff>50800</xdr:colOff>
      <xdr:row>80</xdr:row>
      <xdr:rowOff>91439</xdr:rowOff>
    </xdr:to>
    <xdr:cxnSp macro="">
      <xdr:nvCxnSpPr>
        <xdr:cNvPr id="311" name="直線コネクタ 310">
          <a:extLst>
            <a:ext uri="{FF2B5EF4-FFF2-40B4-BE49-F238E27FC236}">
              <a16:creationId xmlns:a16="http://schemas.microsoft.com/office/drawing/2014/main" id="{75FE02F1-6EA5-4A66-A71B-19854E25DC71}"/>
            </a:ext>
          </a:extLst>
        </xdr:cNvPr>
        <xdr:cNvCxnSpPr/>
      </xdr:nvCxnSpPr>
      <xdr:spPr>
        <a:xfrm>
          <a:off x="2019300" y="137312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88264</xdr:rowOff>
    </xdr:from>
    <xdr:to>
      <xdr:col>6</xdr:col>
      <xdr:colOff>38100</xdr:colOff>
      <xdr:row>80</xdr:row>
      <xdr:rowOff>18414</xdr:rowOff>
    </xdr:to>
    <xdr:sp macro="" textlink="">
      <xdr:nvSpPr>
        <xdr:cNvPr id="312" name="楕円 311">
          <a:extLst>
            <a:ext uri="{FF2B5EF4-FFF2-40B4-BE49-F238E27FC236}">
              <a16:creationId xmlns:a16="http://schemas.microsoft.com/office/drawing/2014/main" id="{DB4CBC4E-34D2-4404-BF34-B1DA728CF77C}"/>
            </a:ext>
          </a:extLst>
        </xdr:cNvPr>
        <xdr:cNvSpPr/>
      </xdr:nvSpPr>
      <xdr:spPr>
        <a:xfrm>
          <a:off x="1079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139064</xdr:rowOff>
    </xdr:from>
    <xdr:to>
      <xdr:col>10</xdr:col>
      <xdr:colOff>114300</xdr:colOff>
      <xdr:row>80</xdr:row>
      <xdr:rowOff>15239</xdr:rowOff>
    </xdr:to>
    <xdr:cxnSp macro="">
      <xdr:nvCxnSpPr>
        <xdr:cNvPr id="313" name="直線コネクタ 312">
          <a:extLst>
            <a:ext uri="{FF2B5EF4-FFF2-40B4-BE49-F238E27FC236}">
              <a16:creationId xmlns:a16="http://schemas.microsoft.com/office/drawing/2014/main" id="{CB92A4E3-3C43-49D0-8442-B6607D0EF492}"/>
            </a:ext>
          </a:extLst>
        </xdr:cNvPr>
        <xdr:cNvCxnSpPr/>
      </xdr:nvCxnSpPr>
      <xdr:spPr>
        <a:xfrm>
          <a:off x="1130300" y="136836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1293D298-CF3D-49E6-9642-25BDB4054EF3}"/>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D045192C-5BB4-4F99-9896-BFE539D2C4B9}"/>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DAB669AD-C8AF-4DD6-B182-F85F4FED7F57}"/>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D97DF4E1-9301-4330-AE62-3E0351CC8618}"/>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17797</xdr:rowOff>
    </xdr:from>
    <xdr:ext cx="405111" cy="259045"/>
    <xdr:sp macro="" textlink="">
      <xdr:nvSpPr>
        <xdr:cNvPr id="318" name="n_1mainValue【公営住宅】&#10;有形固定資産減価償却率">
          <a:extLst>
            <a:ext uri="{FF2B5EF4-FFF2-40B4-BE49-F238E27FC236}">
              <a16:creationId xmlns:a16="http://schemas.microsoft.com/office/drawing/2014/main" id="{2A77DFA9-C6E3-41C3-A1BA-7C4FBD03A63E}"/>
            </a:ext>
          </a:extLst>
        </xdr:cNvPr>
        <xdr:cNvSpPr txBox="1"/>
      </xdr:nvSpPr>
      <xdr:spPr>
        <a:xfrm>
          <a:off x="3582044" y="1356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158766</xdr:rowOff>
    </xdr:from>
    <xdr:ext cx="405111" cy="259045"/>
    <xdr:sp macro="" textlink="">
      <xdr:nvSpPr>
        <xdr:cNvPr id="319" name="n_2mainValue【公営住宅】&#10;有形固定資産減価償却率">
          <a:extLst>
            <a:ext uri="{FF2B5EF4-FFF2-40B4-BE49-F238E27FC236}">
              <a16:creationId xmlns:a16="http://schemas.microsoft.com/office/drawing/2014/main" id="{B24ACB5F-95CA-4B45-8B29-4417D6E21DC8}"/>
            </a:ext>
          </a:extLst>
        </xdr:cNvPr>
        <xdr:cNvSpPr txBox="1"/>
      </xdr:nvSpPr>
      <xdr:spPr>
        <a:xfrm>
          <a:off x="27057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82566</xdr:rowOff>
    </xdr:from>
    <xdr:ext cx="405111" cy="259045"/>
    <xdr:sp macro="" textlink="">
      <xdr:nvSpPr>
        <xdr:cNvPr id="320" name="n_3mainValue【公営住宅】&#10;有形固定資産減価償却率">
          <a:extLst>
            <a:ext uri="{FF2B5EF4-FFF2-40B4-BE49-F238E27FC236}">
              <a16:creationId xmlns:a16="http://schemas.microsoft.com/office/drawing/2014/main" id="{1E4F464B-248C-4195-95FE-D5E887A784CF}"/>
            </a:ext>
          </a:extLst>
        </xdr:cNvPr>
        <xdr:cNvSpPr txBox="1"/>
      </xdr:nvSpPr>
      <xdr:spPr>
        <a:xfrm>
          <a:off x="18167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34941</xdr:rowOff>
    </xdr:from>
    <xdr:ext cx="405111" cy="259045"/>
    <xdr:sp macro="" textlink="">
      <xdr:nvSpPr>
        <xdr:cNvPr id="321" name="n_4mainValue【公営住宅】&#10;有形固定資産減価償却率">
          <a:extLst>
            <a:ext uri="{FF2B5EF4-FFF2-40B4-BE49-F238E27FC236}">
              <a16:creationId xmlns:a16="http://schemas.microsoft.com/office/drawing/2014/main" id="{CE0563AC-76ED-4B8A-991A-3AA26E5E9A66}"/>
            </a:ext>
          </a:extLst>
        </xdr:cNvPr>
        <xdr:cNvSpPr txBox="1"/>
      </xdr:nvSpPr>
      <xdr:spPr>
        <a:xfrm>
          <a:off x="927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2A0BDF88-B39B-493F-B025-DBC44C1C703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F7DF6BBE-40DD-4CBD-956C-E8E0BCE3701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2E1DC1E-49A9-454B-BB52-6C018C8D4FA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14700AD-461F-448D-9659-2AC79E5A24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6E4AB0B-3377-4059-B682-460BDFA5D1B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CD5F060-4F5F-4ADD-B7F9-A98BE536964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C6C6262-0877-4B46-8AD2-344F19EBAFC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8B5F2DC-4702-4775-A704-E6586AE77A9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792833E-4374-47CA-96F7-ED3E0340C8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FFD8700-941A-4AFD-B983-6026F71CCE3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318EFBA-F6C5-4DDB-AA5F-5AFB6C2BA8B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1DB00728-2D4C-491A-976A-EDDA95F0BA9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47B46B3-7A57-44E3-AAA1-C05934C2326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E552E86-78FA-4A62-A962-B383819E071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A5D6D1A-6222-4F25-89A3-A4C9985EF0B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B68BB4B-43F6-42AB-8994-666291573DA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B6FC768-E058-43D9-A8CA-B4BEB42D672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D08D2EF-AE4C-4F83-A30B-E39C4B97CEA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FEAE6FB-3DFF-4063-9C90-98A7E4FFBD1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531A1CE-E82E-43AA-AFF9-80753F280B8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A14AC82-DEA7-4D93-9D6E-A883FD5F43F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956622C4-6C0A-43B7-9B7E-E31ADB52BA0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B7564EA-FA76-4600-B784-DD63EE16E6D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C001B53F-E059-4A34-896B-9896819F7506}"/>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F106C1EC-2ACE-447B-A10D-970D4E2E3F17}"/>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21A346A7-1B78-4924-88FB-B6048E39DBA2}"/>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E1F218B9-B866-4BB0-8CEC-C2695123F366}"/>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BF393C9C-5B51-4B7B-8D7E-5EE64951AE0B}"/>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34FEC702-428F-4F27-BE4A-5F833788CCB6}"/>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B182F40D-0A4F-4A80-9489-1849DAB665CD}"/>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3224B9E2-356F-45D7-9567-6E94C0F56183}"/>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755C87DB-2C25-4B9C-8474-2A4F407550B8}"/>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924A3F75-02C1-4875-898A-4BEAD215027B}"/>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135CDC88-8C31-45D5-8A99-9909288D9BD9}"/>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89C113F-4B14-45E2-BDB0-B7192B80519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758FCD5-C72A-4D85-BA18-F5596331A49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2DAB08-DF05-4DF8-B5A3-D397C806DB5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94B1B68-6386-4583-982A-B3FC2CAF15B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BBB48EE-18A5-45A7-8ED8-DFDE496EC80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88646</xdr:rowOff>
    </xdr:from>
    <xdr:to>
      <xdr:col>55</xdr:col>
      <xdr:colOff>50800</xdr:colOff>
      <xdr:row>86</xdr:row>
      <xdr:rowOff>18796</xdr:rowOff>
    </xdr:to>
    <xdr:sp macro="" textlink="">
      <xdr:nvSpPr>
        <xdr:cNvPr id="361" name="楕円 360">
          <a:extLst>
            <a:ext uri="{FF2B5EF4-FFF2-40B4-BE49-F238E27FC236}">
              <a16:creationId xmlns:a16="http://schemas.microsoft.com/office/drawing/2014/main" id="{B1CA4CE6-BB92-418B-B53D-EF433D855615}"/>
            </a:ext>
          </a:extLst>
        </xdr:cNvPr>
        <xdr:cNvSpPr/>
      </xdr:nvSpPr>
      <xdr:spPr>
        <a:xfrm>
          <a:off x="10426700" y="1466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67073</xdr:rowOff>
    </xdr:from>
    <xdr:ext cx="469744" cy="259045"/>
    <xdr:sp macro="" textlink="">
      <xdr:nvSpPr>
        <xdr:cNvPr id="362" name="【公営住宅】&#10;一人当たり面積該当値テキスト">
          <a:extLst>
            <a:ext uri="{FF2B5EF4-FFF2-40B4-BE49-F238E27FC236}">
              <a16:creationId xmlns:a16="http://schemas.microsoft.com/office/drawing/2014/main" id="{0E5EB221-7F5D-461C-9C74-66ABBA11DD6C}"/>
            </a:ext>
          </a:extLst>
        </xdr:cNvPr>
        <xdr:cNvSpPr txBox="1"/>
      </xdr:nvSpPr>
      <xdr:spPr>
        <a:xfrm>
          <a:off x="10515600" y="1464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103505</xdr:rowOff>
    </xdr:from>
    <xdr:to>
      <xdr:col>50</xdr:col>
      <xdr:colOff>165100</xdr:colOff>
      <xdr:row>86</xdr:row>
      <xdr:rowOff>33655</xdr:rowOff>
    </xdr:to>
    <xdr:sp macro="" textlink="">
      <xdr:nvSpPr>
        <xdr:cNvPr id="363" name="楕円 362">
          <a:extLst>
            <a:ext uri="{FF2B5EF4-FFF2-40B4-BE49-F238E27FC236}">
              <a16:creationId xmlns:a16="http://schemas.microsoft.com/office/drawing/2014/main" id="{BBAEE768-1296-4DAC-8888-FC13D2F7E67B}"/>
            </a:ext>
          </a:extLst>
        </xdr:cNvPr>
        <xdr:cNvSpPr/>
      </xdr:nvSpPr>
      <xdr:spPr>
        <a:xfrm>
          <a:off x="9588500" y="1467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139446</xdr:rowOff>
    </xdr:from>
    <xdr:to>
      <xdr:col>55</xdr:col>
      <xdr:colOff>0</xdr:colOff>
      <xdr:row>85</xdr:row>
      <xdr:rowOff>154305</xdr:rowOff>
    </xdr:to>
    <xdr:cxnSp macro="">
      <xdr:nvCxnSpPr>
        <xdr:cNvPr id="364" name="直線コネクタ 363">
          <a:extLst>
            <a:ext uri="{FF2B5EF4-FFF2-40B4-BE49-F238E27FC236}">
              <a16:creationId xmlns:a16="http://schemas.microsoft.com/office/drawing/2014/main" id="{27482AA2-A6FD-4DD4-A90E-C854FFAF257B}"/>
            </a:ext>
          </a:extLst>
        </xdr:cNvPr>
        <xdr:cNvCxnSpPr/>
      </xdr:nvCxnSpPr>
      <xdr:spPr>
        <a:xfrm flipV="1">
          <a:off x="9639300" y="14712696"/>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103887</xdr:rowOff>
    </xdr:from>
    <xdr:to>
      <xdr:col>46</xdr:col>
      <xdr:colOff>38100</xdr:colOff>
      <xdr:row>86</xdr:row>
      <xdr:rowOff>34037</xdr:rowOff>
    </xdr:to>
    <xdr:sp macro="" textlink="">
      <xdr:nvSpPr>
        <xdr:cNvPr id="365" name="楕円 364">
          <a:extLst>
            <a:ext uri="{FF2B5EF4-FFF2-40B4-BE49-F238E27FC236}">
              <a16:creationId xmlns:a16="http://schemas.microsoft.com/office/drawing/2014/main" id="{600BDEEE-407E-4BE0-8118-6AFA7B48A44A}"/>
            </a:ext>
          </a:extLst>
        </xdr:cNvPr>
        <xdr:cNvSpPr/>
      </xdr:nvSpPr>
      <xdr:spPr>
        <a:xfrm>
          <a:off x="8699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154305</xdr:rowOff>
    </xdr:from>
    <xdr:to>
      <xdr:col>50</xdr:col>
      <xdr:colOff>114300</xdr:colOff>
      <xdr:row>85</xdr:row>
      <xdr:rowOff>154687</xdr:rowOff>
    </xdr:to>
    <xdr:cxnSp macro="">
      <xdr:nvCxnSpPr>
        <xdr:cNvPr id="366" name="直線コネクタ 365">
          <a:extLst>
            <a:ext uri="{FF2B5EF4-FFF2-40B4-BE49-F238E27FC236}">
              <a16:creationId xmlns:a16="http://schemas.microsoft.com/office/drawing/2014/main" id="{67214341-F124-4C8B-AC10-3EF34CFF3E45}"/>
            </a:ext>
          </a:extLst>
        </xdr:cNvPr>
        <xdr:cNvCxnSpPr/>
      </xdr:nvCxnSpPr>
      <xdr:spPr>
        <a:xfrm flipV="1">
          <a:off x="8750300" y="14727555"/>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79311</xdr:rowOff>
    </xdr:from>
    <xdr:to>
      <xdr:col>41</xdr:col>
      <xdr:colOff>101600</xdr:colOff>
      <xdr:row>86</xdr:row>
      <xdr:rowOff>9461</xdr:rowOff>
    </xdr:to>
    <xdr:sp macro="" textlink="">
      <xdr:nvSpPr>
        <xdr:cNvPr id="367" name="楕円 366">
          <a:extLst>
            <a:ext uri="{FF2B5EF4-FFF2-40B4-BE49-F238E27FC236}">
              <a16:creationId xmlns:a16="http://schemas.microsoft.com/office/drawing/2014/main" id="{65B5EB2E-F9D9-41A9-98A1-3DB6C081BC25}"/>
            </a:ext>
          </a:extLst>
        </xdr:cNvPr>
        <xdr:cNvSpPr/>
      </xdr:nvSpPr>
      <xdr:spPr>
        <a:xfrm>
          <a:off x="7810500" y="1465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130111</xdr:rowOff>
    </xdr:from>
    <xdr:to>
      <xdr:col>45</xdr:col>
      <xdr:colOff>177800</xdr:colOff>
      <xdr:row>85</xdr:row>
      <xdr:rowOff>154687</xdr:rowOff>
    </xdr:to>
    <xdr:cxnSp macro="">
      <xdr:nvCxnSpPr>
        <xdr:cNvPr id="368" name="直線コネクタ 367">
          <a:extLst>
            <a:ext uri="{FF2B5EF4-FFF2-40B4-BE49-F238E27FC236}">
              <a16:creationId xmlns:a16="http://schemas.microsoft.com/office/drawing/2014/main" id="{660F96E6-CDBD-4784-8225-97AECFEA1B3C}"/>
            </a:ext>
          </a:extLst>
        </xdr:cNvPr>
        <xdr:cNvCxnSpPr/>
      </xdr:nvCxnSpPr>
      <xdr:spPr>
        <a:xfrm>
          <a:off x="7861300" y="14703361"/>
          <a:ext cx="889000" cy="2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78930</xdr:rowOff>
    </xdr:from>
    <xdr:to>
      <xdr:col>36</xdr:col>
      <xdr:colOff>165100</xdr:colOff>
      <xdr:row>86</xdr:row>
      <xdr:rowOff>9080</xdr:rowOff>
    </xdr:to>
    <xdr:sp macro="" textlink="">
      <xdr:nvSpPr>
        <xdr:cNvPr id="369" name="楕円 368">
          <a:extLst>
            <a:ext uri="{FF2B5EF4-FFF2-40B4-BE49-F238E27FC236}">
              <a16:creationId xmlns:a16="http://schemas.microsoft.com/office/drawing/2014/main" id="{9B772F7B-B099-4654-8901-AF7223659C5E}"/>
            </a:ext>
          </a:extLst>
        </xdr:cNvPr>
        <xdr:cNvSpPr/>
      </xdr:nvSpPr>
      <xdr:spPr>
        <a:xfrm>
          <a:off x="6921500" y="1465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129730</xdr:rowOff>
    </xdr:from>
    <xdr:to>
      <xdr:col>41</xdr:col>
      <xdr:colOff>50800</xdr:colOff>
      <xdr:row>85</xdr:row>
      <xdr:rowOff>130111</xdr:rowOff>
    </xdr:to>
    <xdr:cxnSp macro="">
      <xdr:nvCxnSpPr>
        <xdr:cNvPr id="370" name="直線コネクタ 369">
          <a:extLst>
            <a:ext uri="{FF2B5EF4-FFF2-40B4-BE49-F238E27FC236}">
              <a16:creationId xmlns:a16="http://schemas.microsoft.com/office/drawing/2014/main" id="{2BD3A3D0-EF26-4BC9-9DCD-6CD59C68D316}"/>
            </a:ext>
          </a:extLst>
        </xdr:cNvPr>
        <xdr:cNvCxnSpPr/>
      </xdr:nvCxnSpPr>
      <xdr:spPr>
        <a:xfrm>
          <a:off x="6972300" y="1470298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972B66E3-76A1-4443-8D0E-C24BB932BCE9}"/>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A3D17EC4-0ACF-4FBC-B683-992D9FFFC83A}"/>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06D4E93-F05E-4555-805B-3C9F72CFA2AB}"/>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74539A7A-58B8-4063-9DAD-55EBA68B5115}"/>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24782</xdr:rowOff>
    </xdr:from>
    <xdr:ext cx="469744" cy="259045"/>
    <xdr:sp macro="" textlink="">
      <xdr:nvSpPr>
        <xdr:cNvPr id="375" name="n_1mainValue【公営住宅】&#10;一人当たり面積">
          <a:extLst>
            <a:ext uri="{FF2B5EF4-FFF2-40B4-BE49-F238E27FC236}">
              <a16:creationId xmlns:a16="http://schemas.microsoft.com/office/drawing/2014/main" id="{34F4F6B0-BF2A-4E57-B83C-3B4CCB7CB77A}"/>
            </a:ext>
          </a:extLst>
        </xdr:cNvPr>
        <xdr:cNvSpPr txBox="1"/>
      </xdr:nvSpPr>
      <xdr:spPr>
        <a:xfrm>
          <a:off x="9391727" y="1476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25164</xdr:rowOff>
    </xdr:from>
    <xdr:ext cx="469744" cy="259045"/>
    <xdr:sp macro="" textlink="">
      <xdr:nvSpPr>
        <xdr:cNvPr id="376" name="n_2mainValue【公営住宅】&#10;一人当たり面積">
          <a:extLst>
            <a:ext uri="{FF2B5EF4-FFF2-40B4-BE49-F238E27FC236}">
              <a16:creationId xmlns:a16="http://schemas.microsoft.com/office/drawing/2014/main" id="{051F0D09-B686-4B45-991B-B5F651CFC362}"/>
            </a:ext>
          </a:extLst>
        </xdr:cNvPr>
        <xdr:cNvSpPr txBox="1"/>
      </xdr:nvSpPr>
      <xdr:spPr>
        <a:xfrm>
          <a:off x="8515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588</xdr:rowOff>
    </xdr:from>
    <xdr:ext cx="469744" cy="259045"/>
    <xdr:sp macro="" textlink="">
      <xdr:nvSpPr>
        <xdr:cNvPr id="377" name="n_3mainValue【公営住宅】&#10;一人当たり面積">
          <a:extLst>
            <a:ext uri="{FF2B5EF4-FFF2-40B4-BE49-F238E27FC236}">
              <a16:creationId xmlns:a16="http://schemas.microsoft.com/office/drawing/2014/main" id="{C49EFCB9-5166-4C7F-80FC-81F74E67441B}"/>
            </a:ext>
          </a:extLst>
        </xdr:cNvPr>
        <xdr:cNvSpPr txBox="1"/>
      </xdr:nvSpPr>
      <xdr:spPr>
        <a:xfrm>
          <a:off x="7626427" y="1474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207</xdr:rowOff>
    </xdr:from>
    <xdr:ext cx="469744" cy="259045"/>
    <xdr:sp macro="" textlink="">
      <xdr:nvSpPr>
        <xdr:cNvPr id="378" name="n_4mainValue【公営住宅】&#10;一人当たり面積">
          <a:extLst>
            <a:ext uri="{FF2B5EF4-FFF2-40B4-BE49-F238E27FC236}">
              <a16:creationId xmlns:a16="http://schemas.microsoft.com/office/drawing/2014/main" id="{2288E741-5A6E-497E-B703-146E5C7668C8}"/>
            </a:ext>
          </a:extLst>
        </xdr:cNvPr>
        <xdr:cNvSpPr txBox="1"/>
      </xdr:nvSpPr>
      <xdr:spPr>
        <a:xfrm>
          <a:off x="6737427" y="1474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923BBAE-5181-4E5F-BC80-DF7A5C7876B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0A91520-C032-4C4A-823B-84F81AE331C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63E6E9F-9AA7-4490-B2B6-5BCBCC3C9B9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BDA1ACC-8F54-4CC0-9DCC-942FB432C22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564F23A-8405-4587-8C33-D9A93567446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0576BD0-19A7-4C60-8050-717D13CF713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7BED93A-EA75-4BC5-A54B-3198341DE9E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D4E81BA-E2E8-43D5-B5B7-B3166601B8D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A060E75-EB99-47B6-8D19-FD665C25A31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99D115E-4F84-497C-B44F-5AC7C1A7B6F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AB6202C-6BDD-4057-9AE5-43DBA3E3F27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4FE8B314-3313-4ADF-979A-BC82C771DB8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080A46F-7991-42A1-9CAA-9EEF3F77E09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9281894A-602B-4BB3-AA14-964EFCD7222D}"/>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473CEBE-A9F1-402E-BB4E-91481C74516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9B59282-AC1C-4BD8-BFF9-2B93A2E9154A}"/>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14B73CCA-0EAB-4D7C-9DDB-4445F2B02F6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3CE0ECFB-B156-41B6-B842-077D530816C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BFAC1E83-CB0B-4C2C-8346-8DDF94F8D6E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30E4523D-8CF6-4567-8192-D92736B39A29}"/>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F94FA324-07EF-485B-A096-40913E0B8B8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F33C532-C8F8-476B-9B97-7A3BAD3A98C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681E2B5C-D7CB-45A1-9E47-D169E80E926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BA650304-46EB-4AC1-AC2D-29C43EAC616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7433132C-3E14-42D2-A6B6-29C4BDEB8E14}"/>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0B493738-375A-47CA-9D73-4CBD5C5A7232}"/>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50B3BE1D-38EB-4B87-A346-308C9D623613}"/>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51C55BF7-5A4B-4254-90E3-DF5F338680F6}"/>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E4320762-7021-4918-A235-97E39B33CEFA}"/>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97172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722542FE-0381-4C0D-ADE2-1C00EC6527BE}"/>
            </a:ext>
          </a:extLst>
        </xdr:cNvPr>
        <xdr:cNvSpPr txBox="1"/>
      </xdr:nvSpPr>
      <xdr:spPr>
        <a:xfrm>
          <a:off x="4673600" y="1792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DCEB5311-C04C-45AC-BA33-FF92AE2FB98B}"/>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8DCDCB6A-526D-4DDE-8BD2-C8FE68488F8F}"/>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0D7F9ED9-DBC6-4F31-875C-05CDAAC87F6C}"/>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D75A55A7-E3ED-45B3-A82B-45FDAAA6F2E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07BC8FFC-31B7-44B1-973C-01E1DD892063}"/>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B64A213-8EC7-4C64-AC37-E8C7F17FFA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17B24BB-763E-4220-8BE6-2FD4E0D50E3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304529F-3040-413A-A604-14A90739F30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B726DCA-E331-4F1C-B136-1010323817F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1BEFA2D-025E-4E59-BEDE-3F8708EE385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107314</xdr:rowOff>
    </xdr:from>
    <xdr:to>
      <xdr:col>24</xdr:col>
      <xdr:colOff>114300</xdr:colOff>
      <xdr:row>101</xdr:row>
      <xdr:rowOff>37464</xdr:rowOff>
    </xdr:to>
    <xdr:sp macro="" textlink="">
      <xdr:nvSpPr>
        <xdr:cNvPr id="419" name="楕円 418">
          <a:extLst>
            <a:ext uri="{FF2B5EF4-FFF2-40B4-BE49-F238E27FC236}">
              <a16:creationId xmlns:a16="http://schemas.microsoft.com/office/drawing/2014/main" id="{D975D075-1CB6-40D9-8CB8-BC7CE8346040}"/>
            </a:ext>
          </a:extLst>
        </xdr:cNvPr>
        <xdr:cNvSpPr/>
      </xdr:nvSpPr>
      <xdr:spPr>
        <a:xfrm>
          <a:off x="4584700" y="1725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60341</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22D83124-DAB5-4EBD-AD73-A6EB264503F2}"/>
            </a:ext>
          </a:extLst>
        </xdr:cNvPr>
        <xdr:cNvSpPr txBox="1"/>
      </xdr:nvSpPr>
      <xdr:spPr>
        <a:xfrm>
          <a:off x="4673600" y="1720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101600</xdr:rowOff>
    </xdr:from>
    <xdr:to>
      <xdr:col>20</xdr:col>
      <xdr:colOff>38100</xdr:colOff>
      <xdr:row>101</xdr:row>
      <xdr:rowOff>31750</xdr:rowOff>
    </xdr:to>
    <xdr:sp macro="" textlink="">
      <xdr:nvSpPr>
        <xdr:cNvPr id="421" name="楕円 420">
          <a:extLst>
            <a:ext uri="{FF2B5EF4-FFF2-40B4-BE49-F238E27FC236}">
              <a16:creationId xmlns:a16="http://schemas.microsoft.com/office/drawing/2014/main" id="{4B5258BF-E003-4154-85D7-646E7874B378}"/>
            </a:ext>
          </a:extLst>
        </xdr:cNvPr>
        <xdr:cNvSpPr/>
      </xdr:nvSpPr>
      <xdr:spPr>
        <a:xfrm>
          <a:off x="3746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152400</xdr:rowOff>
    </xdr:from>
    <xdr:to>
      <xdr:col>24</xdr:col>
      <xdr:colOff>63500</xdr:colOff>
      <xdr:row>100</xdr:row>
      <xdr:rowOff>158114</xdr:rowOff>
    </xdr:to>
    <xdr:cxnSp macro="">
      <xdr:nvCxnSpPr>
        <xdr:cNvPr id="422" name="直線コネクタ 421">
          <a:extLst>
            <a:ext uri="{FF2B5EF4-FFF2-40B4-BE49-F238E27FC236}">
              <a16:creationId xmlns:a16="http://schemas.microsoft.com/office/drawing/2014/main" id="{7234F732-E8AA-4CAE-B16C-DE8DCCC21452}"/>
            </a:ext>
          </a:extLst>
        </xdr:cNvPr>
        <xdr:cNvCxnSpPr/>
      </xdr:nvCxnSpPr>
      <xdr:spPr>
        <a:xfrm>
          <a:off x="3797300" y="1729740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149225</xdr:rowOff>
    </xdr:from>
    <xdr:to>
      <xdr:col>15</xdr:col>
      <xdr:colOff>101600</xdr:colOff>
      <xdr:row>101</xdr:row>
      <xdr:rowOff>79375</xdr:rowOff>
    </xdr:to>
    <xdr:sp macro="" textlink="">
      <xdr:nvSpPr>
        <xdr:cNvPr id="423" name="楕円 422">
          <a:extLst>
            <a:ext uri="{FF2B5EF4-FFF2-40B4-BE49-F238E27FC236}">
              <a16:creationId xmlns:a16="http://schemas.microsoft.com/office/drawing/2014/main" id="{FA3D940F-6147-43D7-A8B5-53BA141A1DDC}"/>
            </a:ext>
          </a:extLst>
        </xdr:cNvPr>
        <xdr:cNvSpPr/>
      </xdr:nvSpPr>
      <xdr:spPr>
        <a:xfrm>
          <a:off x="2857500" y="1729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152400</xdr:rowOff>
    </xdr:from>
    <xdr:to>
      <xdr:col>19</xdr:col>
      <xdr:colOff>177800</xdr:colOff>
      <xdr:row>101</xdr:row>
      <xdr:rowOff>28575</xdr:rowOff>
    </xdr:to>
    <xdr:cxnSp macro="">
      <xdr:nvCxnSpPr>
        <xdr:cNvPr id="424" name="直線コネクタ 423">
          <a:extLst>
            <a:ext uri="{FF2B5EF4-FFF2-40B4-BE49-F238E27FC236}">
              <a16:creationId xmlns:a16="http://schemas.microsoft.com/office/drawing/2014/main" id="{1107AF0E-C957-4101-950F-A3F31A4F58A0}"/>
            </a:ext>
          </a:extLst>
        </xdr:cNvPr>
        <xdr:cNvCxnSpPr/>
      </xdr:nvCxnSpPr>
      <xdr:spPr>
        <a:xfrm flipV="1">
          <a:off x="2908300" y="172974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128270</xdr:rowOff>
    </xdr:from>
    <xdr:to>
      <xdr:col>10</xdr:col>
      <xdr:colOff>165100</xdr:colOff>
      <xdr:row>101</xdr:row>
      <xdr:rowOff>58420</xdr:rowOff>
    </xdr:to>
    <xdr:sp macro="" textlink="">
      <xdr:nvSpPr>
        <xdr:cNvPr id="425" name="楕円 424">
          <a:extLst>
            <a:ext uri="{FF2B5EF4-FFF2-40B4-BE49-F238E27FC236}">
              <a16:creationId xmlns:a16="http://schemas.microsoft.com/office/drawing/2014/main" id="{8D710FE3-3ADF-45BF-BB10-D8F100DD333D}"/>
            </a:ext>
          </a:extLst>
        </xdr:cNvPr>
        <xdr:cNvSpPr/>
      </xdr:nvSpPr>
      <xdr:spPr>
        <a:xfrm>
          <a:off x="1968500" y="1727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7620</xdr:rowOff>
    </xdr:from>
    <xdr:to>
      <xdr:col>15</xdr:col>
      <xdr:colOff>50800</xdr:colOff>
      <xdr:row>101</xdr:row>
      <xdr:rowOff>28575</xdr:rowOff>
    </xdr:to>
    <xdr:cxnSp macro="">
      <xdr:nvCxnSpPr>
        <xdr:cNvPr id="426" name="直線コネクタ 425">
          <a:extLst>
            <a:ext uri="{FF2B5EF4-FFF2-40B4-BE49-F238E27FC236}">
              <a16:creationId xmlns:a16="http://schemas.microsoft.com/office/drawing/2014/main" id="{17BE7FFE-85AE-40B5-B98B-105EAFB10CC1}"/>
            </a:ext>
          </a:extLst>
        </xdr:cNvPr>
        <xdr:cNvCxnSpPr/>
      </xdr:nvCxnSpPr>
      <xdr:spPr>
        <a:xfrm>
          <a:off x="2019300" y="173240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120650</xdr:rowOff>
    </xdr:from>
    <xdr:to>
      <xdr:col>6</xdr:col>
      <xdr:colOff>38100</xdr:colOff>
      <xdr:row>101</xdr:row>
      <xdr:rowOff>50800</xdr:rowOff>
    </xdr:to>
    <xdr:sp macro="" textlink="">
      <xdr:nvSpPr>
        <xdr:cNvPr id="427" name="楕円 426">
          <a:extLst>
            <a:ext uri="{FF2B5EF4-FFF2-40B4-BE49-F238E27FC236}">
              <a16:creationId xmlns:a16="http://schemas.microsoft.com/office/drawing/2014/main" id="{C4870D53-27C2-48D4-B622-2C5E426859A5}"/>
            </a:ext>
          </a:extLst>
        </xdr:cNvPr>
        <xdr:cNvSpPr/>
      </xdr:nvSpPr>
      <xdr:spPr>
        <a:xfrm>
          <a:off x="10795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0</xdr:rowOff>
    </xdr:from>
    <xdr:to>
      <xdr:col>10</xdr:col>
      <xdr:colOff>114300</xdr:colOff>
      <xdr:row>101</xdr:row>
      <xdr:rowOff>7620</xdr:rowOff>
    </xdr:to>
    <xdr:cxnSp macro="">
      <xdr:nvCxnSpPr>
        <xdr:cNvPr id="428" name="直線コネクタ 427">
          <a:extLst>
            <a:ext uri="{FF2B5EF4-FFF2-40B4-BE49-F238E27FC236}">
              <a16:creationId xmlns:a16="http://schemas.microsoft.com/office/drawing/2014/main" id="{AC820C91-AC19-48D5-91FA-2F2C17187A9E}"/>
            </a:ext>
          </a:extLst>
        </xdr:cNvPr>
        <xdr:cNvCxnSpPr/>
      </xdr:nvCxnSpPr>
      <xdr:spPr>
        <a:xfrm>
          <a:off x="1130300" y="173164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429" name="n_1aveValue【港湾・漁港】&#10;有形固定資産減価償却率">
          <a:extLst>
            <a:ext uri="{FF2B5EF4-FFF2-40B4-BE49-F238E27FC236}">
              <a16:creationId xmlns:a16="http://schemas.microsoft.com/office/drawing/2014/main" id="{AEEE9BF0-ED22-4B13-A257-A50D7E473A0D}"/>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430" name="n_2aveValue【港湾・漁港】&#10;有形固定資産減価償却率">
          <a:extLst>
            <a:ext uri="{FF2B5EF4-FFF2-40B4-BE49-F238E27FC236}">
              <a16:creationId xmlns:a16="http://schemas.microsoft.com/office/drawing/2014/main" id="{6861E0EC-9694-4221-8B10-A32268C9AD32}"/>
            </a:ext>
          </a:extLst>
        </xdr:cNvPr>
        <xdr:cNvSpPr txBox="1"/>
      </xdr:nvSpPr>
      <xdr:spPr>
        <a:xfrm>
          <a:off x="2705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431" name="n_3aveValue【港湾・漁港】&#10;有形固定資産減価償却率">
          <a:extLst>
            <a:ext uri="{FF2B5EF4-FFF2-40B4-BE49-F238E27FC236}">
              <a16:creationId xmlns:a16="http://schemas.microsoft.com/office/drawing/2014/main" id="{386842C3-AEA3-47A8-8FA4-D566808A1E3F}"/>
            </a:ext>
          </a:extLst>
        </xdr:cNvPr>
        <xdr:cNvSpPr txBox="1"/>
      </xdr:nvSpPr>
      <xdr:spPr>
        <a:xfrm>
          <a:off x="1816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432" name="n_4aveValue【港湾・漁港】&#10;有形固定資産減価償却率">
          <a:extLst>
            <a:ext uri="{FF2B5EF4-FFF2-40B4-BE49-F238E27FC236}">
              <a16:creationId xmlns:a16="http://schemas.microsoft.com/office/drawing/2014/main" id="{D06147A1-0C9C-40BC-A751-6E2ECDE9F6C7}"/>
            </a:ext>
          </a:extLst>
        </xdr:cNvPr>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48277</xdr:rowOff>
    </xdr:from>
    <xdr:ext cx="405111" cy="259045"/>
    <xdr:sp macro="" textlink="">
      <xdr:nvSpPr>
        <xdr:cNvPr id="433" name="n_1mainValue【港湾・漁港】&#10;有形固定資産減価償却率">
          <a:extLst>
            <a:ext uri="{FF2B5EF4-FFF2-40B4-BE49-F238E27FC236}">
              <a16:creationId xmlns:a16="http://schemas.microsoft.com/office/drawing/2014/main" id="{62B3BDB4-364C-403D-B910-C84666163BFB}"/>
            </a:ext>
          </a:extLst>
        </xdr:cNvPr>
        <xdr:cNvSpPr txBox="1"/>
      </xdr:nvSpPr>
      <xdr:spPr>
        <a:xfrm>
          <a:off x="3582044"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95902</xdr:rowOff>
    </xdr:from>
    <xdr:ext cx="405111" cy="259045"/>
    <xdr:sp macro="" textlink="">
      <xdr:nvSpPr>
        <xdr:cNvPr id="434" name="n_2mainValue【港湾・漁港】&#10;有形固定資産減価償却率">
          <a:extLst>
            <a:ext uri="{FF2B5EF4-FFF2-40B4-BE49-F238E27FC236}">
              <a16:creationId xmlns:a16="http://schemas.microsoft.com/office/drawing/2014/main" id="{0053DAFD-2157-4796-AB9A-6C0DADD52F87}"/>
            </a:ext>
          </a:extLst>
        </xdr:cNvPr>
        <xdr:cNvSpPr txBox="1"/>
      </xdr:nvSpPr>
      <xdr:spPr>
        <a:xfrm>
          <a:off x="2705744" y="1706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74947</xdr:rowOff>
    </xdr:from>
    <xdr:ext cx="405111" cy="259045"/>
    <xdr:sp macro="" textlink="">
      <xdr:nvSpPr>
        <xdr:cNvPr id="435" name="n_3mainValue【港湾・漁港】&#10;有形固定資産減価償却率">
          <a:extLst>
            <a:ext uri="{FF2B5EF4-FFF2-40B4-BE49-F238E27FC236}">
              <a16:creationId xmlns:a16="http://schemas.microsoft.com/office/drawing/2014/main" id="{9EA267E4-AD2F-4B0D-82DB-72162D1443E8}"/>
            </a:ext>
          </a:extLst>
        </xdr:cNvPr>
        <xdr:cNvSpPr txBox="1"/>
      </xdr:nvSpPr>
      <xdr:spPr>
        <a:xfrm>
          <a:off x="18167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67327</xdr:rowOff>
    </xdr:from>
    <xdr:ext cx="405111" cy="259045"/>
    <xdr:sp macro="" textlink="">
      <xdr:nvSpPr>
        <xdr:cNvPr id="436" name="n_4mainValue【港湾・漁港】&#10;有形固定資産減価償却率">
          <a:extLst>
            <a:ext uri="{FF2B5EF4-FFF2-40B4-BE49-F238E27FC236}">
              <a16:creationId xmlns:a16="http://schemas.microsoft.com/office/drawing/2014/main" id="{DEB0ADCC-5DED-4402-9966-CCB11D5F81C4}"/>
            </a:ext>
          </a:extLst>
        </xdr:cNvPr>
        <xdr:cNvSpPr txBox="1"/>
      </xdr:nvSpPr>
      <xdr:spPr>
        <a:xfrm>
          <a:off x="927744" y="1704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B630544-28D5-440A-A6D4-CB415CCDDE2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3472C50-0065-4B9B-84C1-4E075B70073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71AA4CEF-2AE7-4E53-BED4-2988F3AD01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D43836A0-5A50-487D-B28D-B7A0B6344EE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B0C91F0-81DB-4A7E-94DA-F732AE9A06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931DD646-2D4A-4C97-AE06-DC98CA263D1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7934D9E-31EE-4C5B-9097-4401F598F4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2C28D948-C83B-49A3-BD07-9BF7EBA10BD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3C533756-85CA-4613-AAE9-5DF77F19B4E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825DB79-BDFD-4AEA-9A3C-00C5C5D4EDA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D0F14E0D-6409-4AF1-8450-80AA744A3265}"/>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4307878E-8D28-4012-BAB1-12C5CB12DDD3}"/>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94E77B97-86A4-4A62-82A5-B025D018DD8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63DF7093-1054-459A-A595-CEC11AF1852A}"/>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D840A70E-9492-49FE-ACBB-20A97167B99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2C2D4DF5-1602-472D-8253-CA3699D12B72}"/>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8D6EEBAE-0335-4D9C-A5E1-30E8091A15D2}"/>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82AB58B5-5ED4-4FCE-899E-B2B9DEDB1893}"/>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A817184-80FE-46E5-948F-42F021B0CC5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6D3BC3F5-6EF0-4A0D-AAF9-577BD0798E88}"/>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689D54BF-F9A8-4AC2-B7D6-1BE47749BCE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3B4D839B-9C5E-4AFA-AF53-E5EB0A12EDCF}"/>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5F43E7E7-1B64-4B31-A158-E2070FEF011E}"/>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00DFC369-EBE5-4C1C-8A00-257CAA1DBA3B}"/>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184E6CC6-ACDC-4B30-B1A6-ADDAB697221F}"/>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21582D44-85D1-47C5-BF0B-FEAE7D359E2D}"/>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F1E24FA5-999F-43DB-9E1F-FF4976634768}"/>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8B82EE92-2E5D-4C4A-A1D7-CF9E3A776EBF}"/>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6D18DF35-80D0-4BCC-A632-AA0E08FF77F0}"/>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AE50ADA8-4434-42ED-8CAF-527A053BCCD9}"/>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7C6A0CCC-682E-4CE5-8705-D1CD7C728EE6}"/>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89C74BE1-6A2F-4EB4-B1E8-C31EF3264EED}"/>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B4118F2-4A21-49AA-AC8D-6443D416401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8C00108-156B-4E99-8C9A-7F47B54D5CD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81583D1-D99F-4EC3-BE63-DC13CB3BDBD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29C00FA-AB9D-45BA-BADB-AFD73BEDE84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98EA67D-EE36-42F6-BAE0-F26C84B664C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38109</xdr:rowOff>
    </xdr:from>
    <xdr:to>
      <xdr:col>55</xdr:col>
      <xdr:colOff>50800</xdr:colOff>
      <xdr:row>107</xdr:row>
      <xdr:rowOff>139709</xdr:rowOff>
    </xdr:to>
    <xdr:sp macro="" textlink="">
      <xdr:nvSpPr>
        <xdr:cNvPr id="474" name="楕円 473">
          <a:extLst>
            <a:ext uri="{FF2B5EF4-FFF2-40B4-BE49-F238E27FC236}">
              <a16:creationId xmlns:a16="http://schemas.microsoft.com/office/drawing/2014/main" id="{9F7F964B-A413-41A3-9AA1-0384F5F39D6E}"/>
            </a:ext>
          </a:extLst>
        </xdr:cNvPr>
        <xdr:cNvSpPr/>
      </xdr:nvSpPr>
      <xdr:spPr>
        <a:xfrm>
          <a:off x="10426700" y="1838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16536</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DC338A34-DEEB-4C22-960D-40E6EBF152B7}"/>
            </a:ext>
          </a:extLst>
        </xdr:cNvPr>
        <xdr:cNvSpPr txBox="1"/>
      </xdr:nvSpPr>
      <xdr:spPr>
        <a:xfrm>
          <a:off x="10515600" y="1836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48799</xdr:rowOff>
    </xdr:from>
    <xdr:to>
      <xdr:col>50</xdr:col>
      <xdr:colOff>165100</xdr:colOff>
      <xdr:row>107</xdr:row>
      <xdr:rowOff>150399</xdr:rowOff>
    </xdr:to>
    <xdr:sp macro="" textlink="">
      <xdr:nvSpPr>
        <xdr:cNvPr id="476" name="楕円 475">
          <a:extLst>
            <a:ext uri="{FF2B5EF4-FFF2-40B4-BE49-F238E27FC236}">
              <a16:creationId xmlns:a16="http://schemas.microsoft.com/office/drawing/2014/main" id="{F89CFF5F-DC0C-4591-9EB0-E3A42C29412D}"/>
            </a:ext>
          </a:extLst>
        </xdr:cNvPr>
        <xdr:cNvSpPr/>
      </xdr:nvSpPr>
      <xdr:spPr>
        <a:xfrm>
          <a:off x="9588500" y="1839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88909</xdr:rowOff>
    </xdr:from>
    <xdr:to>
      <xdr:col>55</xdr:col>
      <xdr:colOff>0</xdr:colOff>
      <xdr:row>107</xdr:row>
      <xdr:rowOff>99599</xdr:rowOff>
    </xdr:to>
    <xdr:cxnSp macro="">
      <xdr:nvCxnSpPr>
        <xdr:cNvPr id="477" name="直線コネクタ 476">
          <a:extLst>
            <a:ext uri="{FF2B5EF4-FFF2-40B4-BE49-F238E27FC236}">
              <a16:creationId xmlns:a16="http://schemas.microsoft.com/office/drawing/2014/main" id="{AA47294C-45F2-4858-B8A2-6DAFC53582A2}"/>
            </a:ext>
          </a:extLst>
        </xdr:cNvPr>
        <xdr:cNvCxnSpPr/>
      </xdr:nvCxnSpPr>
      <xdr:spPr>
        <a:xfrm flipV="1">
          <a:off x="9639300" y="18434059"/>
          <a:ext cx="838200" cy="1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69783</xdr:rowOff>
    </xdr:from>
    <xdr:to>
      <xdr:col>46</xdr:col>
      <xdr:colOff>38100</xdr:colOff>
      <xdr:row>107</xdr:row>
      <xdr:rowOff>171383</xdr:rowOff>
    </xdr:to>
    <xdr:sp macro="" textlink="">
      <xdr:nvSpPr>
        <xdr:cNvPr id="478" name="楕円 477">
          <a:extLst>
            <a:ext uri="{FF2B5EF4-FFF2-40B4-BE49-F238E27FC236}">
              <a16:creationId xmlns:a16="http://schemas.microsoft.com/office/drawing/2014/main" id="{CDAC90C0-1D4C-4C6E-8D53-47AA7B925D8D}"/>
            </a:ext>
          </a:extLst>
        </xdr:cNvPr>
        <xdr:cNvSpPr/>
      </xdr:nvSpPr>
      <xdr:spPr>
        <a:xfrm>
          <a:off x="8699500" y="1841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99599</xdr:rowOff>
    </xdr:from>
    <xdr:to>
      <xdr:col>50</xdr:col>
      <xdr:colOff>114300</xdr:colOff>
      <xdr:row>107</xdr:row>
      <xdr:rowOff>120583</xdr:rowOff>
    </xdr:to>
    <xdr:cxnSp macro="">
      <xdr:nvCxnSpPr>
        <xdr:cNvPr id="479" name="直線コネクタ 478">
          <a:extLst>
            <a:ext uri="{FF2B5EF4-FFF2-40B4-BE49-F238E27FC236}">
              <a16:creationId xmlns:a16="http://schemas.microsoft.com/office/drawing/2014/main" id="{EC496E99-BC89-4DAD-BBDB-64F21705DF47}"/>
            </a:ext>
          </a:extLst>
        </xdr:cNvPr>
        <xdr:cNvCxnSpPr/>
      </xdr:nvCxnSpPr>
      <xdr:spPr>
        <a:xfrm flipV="1">
          <a:off x="8750300" y="18444749"/>
          <a:ext cx="889000" cy="2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70893</xdr:rowOff>
    </xdr:from>
    <xdr:to>
      <xdr:col>41</xdr:col>
      <xdr:colOff>101600</xdr:colOff>
      <xdr:row>108</xdr:row>
      <xdr:rowOff>1043</xdr:rowOff>
    </xdr:to>
    <xdr:sp macro="" textlink="">
      <xdr:nvSpPr>
        <xdr:cNvPr id="480" name="楕円 479">
          <a:extLst>
            <a:ext uri="{FF2B5EF4-FFF2-40B4-BE49-F238E27FC236}">
              <a16:creationId xmlns:a16="http://schemas.microsoft.com/office/drawing/2014/main" id="{D5D6E9F4-DA0B-452F-83E8-DAD173647959}"/>
            </a:ext>
          </a:extLst>
        </xdr:cNvPr>
        <xdr:cNvSpPr/>
      </xdr:nvSpPr>
      <xdr:spPr>
        <a:xfrm>
          <a:off x="7810500" y="1841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120583</xdr:rowOff>
    </xdr:from>
    <xdr:to>
      <xdr:col>45</xdr:col>
      <xdr:colOff>177800</xdr:colOff>
      <xdr:row>107</xdr:row>
      <xdr:rowOff>121693</xdr:rowOff>
    </xdr:to>
    <xdr:cxnSp macro="">
      <xdr:nvCxnSpPr>
        <xdr:cNvPr id="481" name="直線コネクタ 480">
          <a:extLst>
            <a:ext uri="{FF2B5EF4-FFF2-40B4-BE49-F238E27FC236}">
              <a16:creationId xmlns:a16="http://schemas.microsoft.com/office/drawing/2014/main" id="{7E5798BB-E0B2-46A3-A642-58D4CD2791F9}"/>
            </a:ext>
          </a:extLst>
        </xdr:cNvPr>
        <xdr:cNvCxnSpPr/>
      </xdr:nvCxnSpPr>
      <xdr:spPr>
        <a:xfrm flipV="1">
          <a:off x="7861300" y="18465733"/>
          <a:ext cx="889000" cy="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76926</xdr:rowOff>
    </xdr:from>
    <xdr:to>
      <xdr:col>36</xdr:col>
      <xdr:colOff>165100</xdr:colOff>
      <xdr:row>108</xdr:row>
      <xdr:rowOff>7076</xdr:rowOff>
    </xdr:to>
    <xdr:sp macro="" textlink="">
      <xdr:nvSpPr>
        <xdr:cNvPr id="482" name="楕円 481">
          <a:extLst>
            <a:ext uri="{FF2B5EF4-FFF2-40B4-BE49-F238E27FC236}">
              <a16:creationId xmlns:a16="http://schemas.microsoft.com/office/drawing/2014/main" id="{21D903AE-5F44-41ED-9DBA-35388DEB3B02}"/>
            </a:ext>
          </a:extLst>
        </xdr:cNvPr>
        <xdr:cNvSpPr/>
      </xdr:nvSpPr>
      <xdr:spPr>
        <a:xfrm>
          <a:off x="6921500" y="1842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121693</xdr:rowOff>
    </xdr:from>
    <xdr:to>
      <xdr:col>41</xdr:col>
      <xdr:colOff>50800</xdr:colOff>
      <xdr:row>107</xdr:row>
      <xdr:rowOff>127726</xdr:rowOff>
    </xdr:to>
    <xdr:cxnSp macro="">
      <xdr:nvCxnSpPr>
        <xdr:cNvPr id="483" name="直線コネクタ 482">
          <a:extLst>
            <a:ext uri="{FF2B5EF4-FFF2-40B4-BE49-F238E27FC236}">
              <a16:creationId xmlns:a16="http://schemas.microsoft.com/office/drawing/2014/main" id="{8B863FC8-16EF-4D2C-B3E6-F8A580D6DC43}"/>
            </a:ext>
          </a:extLst>
        </xdr:cNvPr>
        <xdr:cNvCxnSpPr/>
      </xdr:nvCxnSpPr>
      <xdr:spPr>
        <a:xfrm flipV="1">
          <a:off x="6972300" y="18466843"/>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D9B058C4-99CC-4985-8192-FC1E7C333612}"/>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CE8424D1-631C-43F3-9F45-5AFD79CE3175}"/>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A2F72FAE-A2E4-4EDF-830E-45281196CFDB}"/>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6CE4B8E9-EE64-45B9-B5EB-748A6469A0F9}"/>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141526</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04842A2A-8136-44AA-B90C-5B23CD7B7A6B}"/>
            </a:ext>
          </a:extLst>
        </xdr:cNvPr>
        <xdr:cNvSpPr txBox="1"/>
      </xdr:nvSpPr>
      <xdr:spPr>
        <a:xfrm>
          <a:off x="9327095" y="18486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162510</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A02D84DA-B090-42BE-A602-C57633094469}"/>
            </a:ext>
          </a:extLst>
        </xdr:cNvPr>
        <xdr:cNvSpPr txBox="1"/>
      </xdr:nvSpPr>
      <xdr:spPr>
        <a:xfrm>
          <a:off x="8450795" y="1850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163620</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CF008D6E-F7C4-40EC-8A46-1899CA227F01}"/>
            </a:ext>
          </a:extLst>
        </xdr:cNvPr>
        <xdr:cNvSpPr txBox="1"/>
      </xdr:nvSpPr>
      <xdr:spPr>
        <a:xfrm>
          <a:off x="7561795" y="185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169653</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A90F83A4-A7A4-4DCF-8759-35F066D6AC56}"/>
            </a:ext>
          </a:extLst>
        </xdr:cNvPr>
        <xdr:cNvSpPr txBox="1"/>
      </xdr:nvSpPr>
      <xdr:spPr>
        <a:xfrm>
          <a:off x="6672795" y="18514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219F9F7-C590-470E-A08F-5D218CFFA2B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03A4A08-1086-409B-BBCC-674403CC6A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D6C06D0D-6284-4F3C-B4E5-24899C574A5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29C0943-AC11-4D0F-B9B5-1FA5BB608F5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17020B83-B659-48A7-8C2B-ABC1E4B3DD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B5443A1-7C73-43EA-8F0C-E9F979EB0BF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D9FA9F90-52B9-4792-9563-1E65FD8D85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D03D3B13-8C9B-4507-AB13-304BE485DE4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337315CA-8459-49BB-88EF-55A6650ADDB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A381841-17F7-41FB-9A22-48CD70BA865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75C22BA9-FA7D-4609-9F7E-243D5C4A01E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CD24C226-D551-4D01-AFEC-8B9146A42E7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035A6C6-D5E4-4684-B81D-694E608B2C9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075CCD0-5731-4227-8AE7-63CADE096E2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59B0330-328B-484C-AC57-4D0C2C211C4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713F9A2-F91D-491B-ABBB-2EF5459B91F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576A9C96-E1E0-448E-BA8B-9025476898B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6EF6146-A407-471F-AAEB-7B9551CEABD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3B5AF15-751A-4088-AAB9-80C00BF3D14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37925E17-7FF5-4DDA-B381-9D759239CAF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EA075D6-4C27-458B-A5F2-7B4BA4258F6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656944D-94B1-49DF-8E43-B1F8CD9F415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1DBC58E8-86C5-4642-9C3D-9A91CF54A83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4BA78F04-EA29-4AA6-AD1D-4992C5CE596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833B1353-C1AF-4DA2-AAC4-202225DB6536}"/>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43032657-33E5-4B1D-B9EC-3FB8833198A3}"/>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58759641-B3C1-45FE-BA6C-876F1B7FA29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1D81BBEC-60F6-4FF9-AAA9-347952054CD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8DFBBAC1-D7BE-4E0E-893D-80B4F414597A}"/>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8A1BB3BE-6A63-4E18-9646-6B8D03BFBAB9}"/>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F0880301-0A47-48FC-B097-7EA94A37E8BC}"/>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B3864D39-127C-448E-BAFD-98992FCF038C}"/>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F7F62C31-E695-4F0C-BCEB-B783E4970984}"/>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AA61B32F-6637-4D72-91C3-497E94CF309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2413C1D6-2019-41DC-A882-2D46F418BFD8}"/>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2DD1B49-1F1C-4F24-88F5-C65A944FDBE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9D31095-CF75-4815-AE84-0FC5D50EB9F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F5FB7A-40BD-4D91-A413-341986710E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3424BA6-4659-45C1-A752-E163C00CF5B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383BECE-BE33-404A-8671-619099BA098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151130</xdr:rowOff>
    </xdr:from>
    <xdr:to>
      <xdr:col>85</xdr:col>
      <xdr:colOff>177800</xdr:colOff>
      <xdr:row>36</xdr:row>
      <xdr:rowOff>81280</xdr:rowOff>
    </xdr:to>
    <xdr:sp macro="" textlink="">
      <xdr:nvSpPr>
        <xdr:cNvPr id="532" name="楕円 531">
          <a:extLst>
            <a:ext uri="{FF2B5EF4-FFF2-40B4-BE49-F238E27FC236}">
              <a16:creationId xmlns:a16="http://schemas.microsoft.com/office/drawing/2014/main" id="{3301C7F0-CC4A-4BA5-BD3E-9EBF3F1EDFF8}"/>
            </a:ext>
          </a:extLst>
        </xdr:cNvPr>
        <xdr:cNvSpPr/>
      </xdr:nvSpPr>
      <xdr:spPr>
        <a:xfrm>
          <a:off x="162687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2557</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F67ECA70-D2DD-4A23-A51A-732DDBC9153F}"/>
            </a:ext>
          </a:extLst>
        </xdr:cNvPr>
        <xdr:cNvSpPr txBox="1"/>
      </xdr:nvSpPr>
      <xdr:spPr>
        <a:xfrm>
          <a:off x="16357600"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164465</xdr:rowOff>
    </xdr:from>
    <xdr:to>
      <xdr:col>81</xdr:col>
      <xdr:colOff>101600</xdr:colOff>
      <xdr:row>37</xdr:row>
      <xdr:rowOff>94615</xdr:rowOff>
    </xdr:to>
    <xdr:sp macro="" textlink="">
      <xdr:nvSpPr>
        <xdr:cNvPr id="534" name="楕円 533">
          <a:extLst>
            <a:ext uri="{FF2B5EF4-FFF2-40B4-BE49-F238E27FC236}">
              <a16:creationId xmlns:a16="http://schemas.microsoft.com/office/drawing/2014/main" id="{C5E9D0AE-BF47-4069-A293-1F4ED38DAF15}"/>
            </a:ext>
          </a:extLst>
        </xdr:cNvPr>
        <xdr:cNvSpPr/>
      </xdr:nvSpPr>
      <xdr:spPr>
        <a:xfrm>
          <a:off x="15430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37</xdr:row>
      <xdr:rowOff>43815</xdr:rowOff>
    </xdr:to>
    <xdr:cxnSp macro="">
      <xdr:nvCxnSpPr>
        <xdr:cNvPr id="535" name="直線コネクタ 534">
          <a:extLst>
            <a:ext uri="{FF2B5EF4-FFF2-40B4-BE49-F238E27FC236}">
              <a16:creationId xmlns:a16="http://schemas.microsoft.com/office/drawing/2014/main" id="{8D8905DD-7BC6-4287-A81E-AA6E848AAE38}"/>
            </a:ext>
          </a:extLst>
        </xdr:cNvPr>
        <xdr:cNvCxnSpPr/>
      </xdr:nvCxnSpPr>
      <xdr:spPr>
        <a:xfrm flipV="1">
          <a:off x="15481300" y="6202680"/>
          <a:ext cx="8382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536" name="楕円 535">
          <a:extLst>
            <a:ext uri="{FF2B5EF4-FFF2-40B4-BE49-F238E27FC236}">
              <a16:creationId xmlns:a16="http://schemas.microsoft.com/office/drawing/2014/main" id="{88EA3161-0C25-4032-ACD5-633356A89609}"/>
            </a:ext>
          </a:extLst>
        </xdr:cNvPr>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43815</xdr:rowOff>
    </xdr:to>
    <xdr:cxnSp macro="">
      <xdr:nvCxnSpPr>
        <xdr:cNvPr id="537" name="直線コネクタ 536">
          <a:extLst>
            <a:ext uri="{FF2B5EF4-FFF2-40B4-BE49-F238E27FC236}">
              <a16:creationId xmlns:a16="http://schemas.microsoft.com/office/drawing/2014/main" id="{2CB26843-28D8-4466-95C6-F7579F304F9E}"/>
            </a:ext>
          </a:extLst>
        </xdr:cNvPr>
        <xdr:cNvCxnSpPr/>
      </xdr:nvCxnSpPr>
      <xdr:spPr>
        <a:xfrm>
          <a:off x="14592300" y="6345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78740</xdr:rowOff>
    </xdr:from>
    <xdr:to>
      <xdr:col>72</xdr:col>
      <xdr:colOff>38100</xdr:colOff>
      <xdr:row>37</xdr:row>
      <xdr:rowOff>8890</xdr:rowOff>
    </xdr:to>
    <xdr:sp macro="" textlink="">
      <xdr:nvSpPr>
        <xdr:cNvPr id="538" name="楕円 537">
          <a:extLst>
            <a:ext uri="{FF2B5EF4-FFF2-40B4-BE49-F238E27FC236}">
              <a16:creationId xmlns:a16="http://schemas.microsoft.com/office/drawing/2014/main" id="{DA7582C7-BFE7-4296-8D3D-3E438F7940E3}"/>
            </a:ext>
          </a:extLst>
        </xdr:cNvPr>
        <xdr:cNvSpPr/>
      </xdr:nvSpPr>
      <xdr:spPr>
        <a:xfrm>
          <a:off x="136525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129540</xdr:rowOff>
    </xdr:from>
    <xdr:to>
      <xdr:col>76</xdr:col>
      <xdr:colOff>114300</xdr:colOff>
      <xdr:row>37</xdr:row>
      <xdr:rowOff>1905</xdr:rowOff>
    </xdr:to>
    <xdr:cxnSp macro="">
      <xdr:nvCxnSpPr>
        <xdr:cNvPr id="539" name="直線コネクタ 538">
          <a:extLst>
            <a:ext uri="{FF2B5EF4-FFF2-40B4-BE49-F238E27FC236}">
              <a16:creationId xmlns:a16="http://schemas.microsoft.com/office/drawing/2014/main" id="{0A8E6353-8E18-4D3D-A814-4EC7271BB719}"/>
            </a:ext>
          </a:extLst>
        </xdr:cNvPr>
        <xdr:cNvCxnSpPr/>
      </xdr:nvCxnSpPr>
      <xdr:spPr>
        <a:xfrm>
          <a:off x="13703300" y="630174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36830</xdr:rowOff>
    </xdr:from>
    <xdr:to>
      <xdr:col>67</xdr:col>
      <xdr:colOff>101600</xdr:colOff>
      <xdr:row>36</xdr:row>
      <xdr:rowOff>138430</xdr:rowOff>
    </xdr:to>
    <xdr:sp macro="" textlink="">
      <xdr:nvSpPr>
        <xdr:cNvPr id="540" name="楕円 539">
          <a:extLst>
            <a:ext uri="{FF2B5EF4-FFF2-40B4-BE49-F238E27FC236}">
              <a16:creationId xmlns:a16="http://schemas.microsoft.com/office/drawing/2014/main" id="{BD3186EE-3BE2-4A8B-9D3C-32CE0C1F36E1}"/>
            </a:ext>
          </a:extLst>
        </xdr:cNvPr>
        <xdr:cNvSpPr/>
      </xdr:nvSpPr>
      <xdr:spPr>
        <a:xfrm>
          <a:off x="12763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87630</xdr:rowOff>
    </xdr:from>
    <xdr:to>
      <xdr:col>71</xdr:col>
      <xdr:colOff>177800</xdr:colOff>
      <xdr:row>36</xdr:row>
      <xdr:rowOff>129540</xdr:rowOff>
    </xdr:to>
    <xdr:cxnSp macro="">
      <xdr:nvCxnSpPr>
        <xdr:cNvPr id="541" name="直線コネクタ 540">
          <a:extLst>
            <a:ext uri="{FF2B5EF4-FFF2-40B4-BE49-F238E27FC236}">
              <a16:creationId xmlns:a16="http://schemas.microsoft.com/office/drawing/2014/main" id="{E1B537B5-8D04-4E0B-85D2-14D2FD872507}"/>
            </a:ext>
          </a:extLst>
        </xdr:cNvPr>
        <xdr:cNvCxnSpPr/>
      </xdr:nvCxnSpPr>
      <xdr:spPr>
        <a:xfrm>
          <a:off x="12814300" y="62598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CA34E386-31EE-41AF-8CD6-ADBFDD83C52C}"/>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F0B44772-E9DF-483B-B6EA-1F4116EE120F}"/>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37488B76-9077-40B4-B7BA-00EC2564FB7E}"/>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EF8C00E5-046B-4ED1-BD90-FDE787D848AA}"/>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111142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8E4E9BC3-28D4-48A6-B9E8-09D420D2243B}"/>
            </a:ext>
          </a:extLst>
        </xdr:cNvPr>
        <xdr:cNvSpPr txBox="1"/>
      </xdr:nvSpPr>
      <xdr:spPr>
        <a:xfrm>
          <a:off x="15266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EEDB1045-5F85-45F6-AB33-57D40EB3092B}"/>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25417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8378A9DC-A8F3-4A53-9440-1C0DAA208E90}"/>
            </a:ext>
          </a:extLst>
        </xdr:cNvPr>
        <xdr:cNvSpPr txBox="1"/>
      </xdr:nvSpPr>
      <xdr:spPr>
        <a:xfrm>
          <a:off x="135007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154957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BA905FC5-0BCE-4951-9ABA-A89BE1134A32}"/>
            </a:ext>
          </a:extLst>
        </xdr:cNvPr>
        <xdr:cNvSpPr txBox="1"/>
      </xdr:nvSpPr>
      <xdr:spPr>
        <a:xfrm>
          <a:off x="12611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15DE1A75-F7B4-4915-80B2-D98BD18D009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1B6A764-CF26-4498-87A0-FC09F0638FF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674CACF7-417C-4941-BD07-BFA2DCB876B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C5ECA7C-6BCD-4B9D-A501-3EBC69BDE6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62E29AC5-6C69-436A-A2DB-5F18A66B694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1B55AC84-FDFC-4AF8-AF5D-ABE31D53789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77DC33E-B6CC-44A2-9298-D6B75FA3E52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2019C64A-25B4-4C50-8434-B3E785A92AB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95407A7-73C0-47F2-8563-C4830C0D1E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5BEF6F2-75BF-49CE-8B2E-EC428232A17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F1E4BC74-41F0-4C49-8308-92D4DD9B31D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7FAB8B7E-BD46-4400-8646-03B61004B886}"/>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5883F3D6-9BBB-444C-9011-D67F89F09FF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42DE8770-D0C8-4438-9F88-78DA100EFEF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8A69E7CC-588E-4923-B6F9-6D864D14EBB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31865DF6-327E-4446-913B-1B46F478FF2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06607E48-7E3A-4392-85B6-FC7579FF5E2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07A40FA7-80EE-489B-B8C3-CD092AF2778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0074EE16-07B2-41F0-BA0F-41060575530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B971EADC-E620-4956-987A-8CAD1534609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8C15CA41-1A8B-450C-9864-71F72C294E8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09FDD9DA-B253-4314-A5E7-202076A9A91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778F127D-2380-4F2A-AE21-34F787A687C3}"/>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97F6177F-B90F-43D6-96F5-01991314CC1E}"/>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12A17DEB-CA03-4F2B-9E64-30D31998A59A}"/>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88317DFA-F904-4690-859A-EAC728D533C9}"/>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E80D2A6E-8DD6-444F-8D90-794D79D2DEEC}"/>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A6436C34-019F-4DA8-9A40-26543C488656}"/>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3AD83E08-31D4-4E49-8DE9-1C729DB92822}"/>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6DB0BEB1-2821-424B-8D50-EEB4BD87C485}"/>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4836CF72-9940-4659-AB51-13012AA160C2}"/>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FBA863D3-47D9-47A1-8CC6-CF1359E76213}"/>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2EE3811-DC82-479A-97B6-9A1DCB4558A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F0F45116-CECD-4EA1-96A7-54F2986570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78FD7AC-79D0-4B97-86CD-979B0BD2B5A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A4552B0-A6BD-4302-B773-6701A394C0B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DA30A46-0C36-42E6-BC3E-CDCC3BAEDEF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36830</xdr:rowOff>
    </xdr:from>
    <xdr:to>
      <xdr:col>116</xdr:col>
      <xdr:colOff>114300</xdr:colOff>
      <xdr:row>38</xdr:row>
      <xdr:rowOff>138430</xdr:rowOff>
    </xdr:to>
    <xdr:sp macro="" textlink="">
      <xdr:nvSpPr>
        <xdr:cNvPr id="587" name="楕円 586">
          <a:extLst>
            <a:ext uri="{FF2B5EF4-FFF2-40B4-BE49-F238E27FC236}">
              <a16:creationId xmlns:a16="http://schemas.microsoft.com/office/drawing/2014/main" id="{6DEC720B-D2BC-4EF0-85EE-CBA1A0E7243B}"/>
            </a:ext>
          </a:extLst>
        </xdr:cNvPr>
        <xdr:cNvSpPr/>
      </xdr:nvSpPr>
      <xdr:spPr>
        <a:xfrm>
          <a:off x="22110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59707</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BFACD805-F6C1-4688-96BD-6C8199259626}"/>
            </a:ext>
          </a:extLst>
        </xdr:cNvPr>
        <xdr:cNvSpPr txBox="1"/>
      </xdr:nvSpPr>
      <xdr:spPr>
        <a:xfrm>
          <a:off x="22199600" y="640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162560</xdr:rowOff>
    </xdr:from>
    <xdr:to>
      <xdr:col>112</xdr:col>
      <xdr:colOff>38100</xdr:colOff>
      <xdr:row>38</xdr:row>
      <xdr:rowOff>92710</xdr:rowOff>
    </xdr:to>
    <xdr:sp macro="" textlink="">
      <xdr:nvSpPr>
        <xdr:cNvPr id="589" name="楕円 588">
          <a:extLst>
            <a:ext uri="{FF2B5EF4-FFF2-40B4-BE49-F238E27FC236}">
              <a16:creationId xmlns:a16="http://schemas.microsoft.com/office/drawing/2014/main" id="{64EC341D-5BAD-4C2A-ABA2-ED9F5E6755BC}"/>
            </a:ext>
          </a:extLst>
        </xdr:cNvPr>
        <xdr:cNvSpPr/>
      </xdr:nvSpPr>
      <xdr:spPr>
        <a:xfrm>
          <a:off x="21272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41910</xdr:rowOff>
    </xdr:from>
    <xdr:to>
      <xdr:col>116</xdr:col>
      <xdr:colOff>63500</xdr:colOff>
      <xdr:row>38</xdr:row>
      <xdr:rowOff>87630</xdr:rowOff>
    </xdr:to>
    <xdr:cxnSp macro="">
      <xdr:nvCxnSpPr>
        <xdr:cNvPr id="590" name="直線コネクタ 589">
          <a:extLst>
            <a:ext uri="{FF2B5EF4-FFF2-40B4-BE49-F238E27FC236}">
              <a16:creationId xmlns:a16="http://schemas.microsoft.com/office/drawing/2014/main" id="{EB919052-51B5-43E1-89DC-D308806E74A9}"/>
            </a:ext>
          </a:extLst>
        </xdr:cNvPr>
        <xdr:cNvCxnSpPr/>
      </xdr:nvCxnSpPr>
      <xdr:spPr>
        <a:xfrm>
          <a:off x="21323300" y="65570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591" name="楕円 590">
          <a:extLst>
            <a:ext uri="{FF2B5EF4-FFF2-40B4-BE49-F238E27FC236}">
              <a16:creationId xmlns:a16="http://schemas.microsoft.com/office/drawing/2014/main" id="{13296760-778E-4DC2-A5DA-A42C1AD9360E}"/>
            </a:ext>
          </a:extLst>
        </xdr:cNvPr>
        <xdr:cNvSpPr/>
      </xdr:nvSpPr>
      <xdr:spPr>
        <a:xfrm>
          <a:off x="20383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41910</xdr:rowOff>
    </xdr:from>
    <xdr:to>
      <xdr:col>111</xdr:col>
      <xdr:colOff>177800</xdr:colOff>
      <xdr:row>38</xdr:row>
      <xdr:rowOff>41910</xdr:rowOff>
    </xdr:to>
    <xdr:cxnSp macro="">
      <xdr:nvCxnSpPr>
        <xdr:cNvPr id="592" name="直線コネクタ 591">
          <a:extLst>
            <a:ext uri="{FF2B5EF4-FFF2-40B4-BE49-F238E27FC236}">
              <a16:creationId xmlns:a16="http://schemas.microsoft.com/office/drawing/2014/main" id="{2EF8E2BB-AE66-4D9B-A8B7-2CDF31AA2403}"/>
            </a:ext>
          </a:extLst>
        </xdr:cNvPr>
        <xdr:cNvCxnSpPr/>
      </xdr:nvCxnSpPr>
      <xdr:spPr>
        <a:xfrm>
          <a:off x="20434300" y="65570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xdr:rowOff>
    </xdr:from>
    <xdr:to>
      <xdr:col>102</xdr:col>
      <xdr:colOff>165100</xdr:colOff>
      <xdr:row>38</xdr:row>
      <xdr:rowOff>110998</xdr:rowOff>
    </xdr:to>
    <xdr:sp macro="" textlink="">
      <xdr:nvSpPr>
        <xdr:cNvPr id="593" name="楕円 592">
          <a:extLst>
            <a:ext uri="{FF2B5EF4-FFF2-40B4-BE49-F238E27FC236}">
              <a16:creationId xmlns:a16="http://schemas.microsoft.com/office/drawing/2014/main" id="{C15411CB-3825-4FCB-8C20-2698F37FDD7F}"/>
            </a:ext>
          </a:extLst>
        </xdr:cNvPr>
        <xdr:cNvSpPr/>
      </xdr:nvSpPr>
      <xdr:spPr>
        <a:xfrm>
          <a:off x="19494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41910</xdr:rowOff>
    </xdr:from>
    <xdr:to>
      <xdr:col>107</xdr:col>
      <xdr:colOff>50800</xdr:colOff>
      <xdr:row>38</xdr:row>
      <xdr:rowOff>60198</xdr:rowOff>
    </xdr:to>
    <xdr:cxnSp macro="">
      <xdr:nvCxnSpPr>
        <xdr:cNvPr id="594" name="直線コネクタ 593">
          <a:extLst>
            <a:ext uri="{FF2B5EF4-FFF2-40B4-BE49-F238E27FC236}">
              <a16:creationId xmlns:a16="http://schemas.microsoft.com/office/drawing/2014/main" id="{AD3FE9E8-66B5-4104-B6DD-67BACC5E39C7}"/>
            </a:ext>
          </a:extLst>
        </xdr:cNvPr>
        <xdr:cNvCxnSpPr/>
      </xdr:nvCxnSpPr>
      <xdr:spPr>
        <a:xfrm flipV="1">
          <a:off x="19545300" y="65570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9398</xdr:rowOff>
    </xdr:from>
    <xdr:to>
      <xdr:col>98</xdr:col>
      <xdr:colOff>38100</xdr:colOff>
      <xdr:row>38</xdr:row>
      <xdr:rowOff>110998</xdr:rowOff>
    </xdr:to>
    <xdr:sp macro="" textlink="">
      <xdr:nvSpPr>
        <xdr:cNvPr id="595" name="楕円 594">
          <a:extLst>
            <a:ext uri="{FF2B5EF4-FFF2-40B4-BE49-F238E27FC236}">
              <a16:creationId xmlns:a16="http://schemas.microsoft.com/office/drawing/2014/main" id="{B46EDF47-7E7D-41A8-BFA6-7FA1BCCECA67}"/>
            </a:ext>
          </a:extLst>
        </xdr:cNvPr>
        <xdr:cNvSpPr/>
      </xdr:nvSpPr>
      <xdr:spPr>
        <a:xfrm>
          <a:off x="18605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60198</xdr:rowOff>
    </xdr:from>
    <xdr:to>
      <xdr:col>102</xdr:col>
      <xdr:colOff>114300</xdr:colOff>
      <xdr:row>38</xdr:row>
      <xdr:rowOff>60198</xdr:rowOff>
    </xdr:to>
    <xdr:cxnSp macro="">
      <xdr:nvCxnSpPr>
        <xdr:cNvPr id="596" name="直線コネクタ 595">
          <a:extLst>
            <a:ext uri="{FF2B5EF4-FFF2-40B4-BE49-F238E27FC236}">
              <a16:creationId xmlns:a16="http://schemas.microsoft.com/office/drawing/2014/main" id="{7FFA076A-0C63-465F-8150-6942D824DB07}"/>
            </a:ext>
          </a:extLst>
        </xdr:cNvPr>
        <xdr:cNvCxnSpPr/>
      </xdr:nvCxnSpPr>
      <xdr:spPr>
        <a:xfrm>
          <a:off x="18656300" y="65752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E9A68F87-B9FB-4EE9-87DA-E850F39C762E}"/>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8A8ED1EF-14A8-4193-9BD0-F37718553A91}"/>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33424B33-8C8E-4D92-B61F-EEA07E7B71A8}"/>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06EAB955-C537-4AB5-92E2-E0ACCB171DA9}"/>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109237</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8170F026-8B93-4665-A35C-FE767B65169A}"/>
            </a:ext>
          </a:extLst>
        </xdr:cNvPr>
        <xdr:cNvSpPr txBox="1"/>
      </xdr:nvSpPr>
      <xdr:spPr>
        <a:xfrm>
          <a:off x="210757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109237</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5E3DF736-2B2F-424D-BB92-A8BF69AE561B}"/>
            </a:ext>
          </a:extLst>
        </xdr:cNvPr>
        <xdr:cNvSpPr txBox="1"/>
      </xdr:nvSpPr>
      <xdr:spPr>
        <a:xfrm>
          <a:off x="201994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127525</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359DCF98-E427-49C0-904D-C45013EC174F}"/>
            </a:ext>
          </a:extLst>
        </xdr:cNvPr>
        <xdr:cNvSpPr txBox="1"/>
      </xdr:nvSpPr>
      <xdr:spPr>
        <a:xfrm>
          <a:off x="19310427"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127525</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B10D8B10-83B4-4218-B239-085B7D24FAAC}"/>
            </a:ext>
          </a:extLst>
        </xdr:cNvPr>
        <xdr:cNvSpPr txBox="1"/>
      </xdr:nvSpPr>
      <xdr:spPr>
        <a:xfrm>
          <a:off x="18421427"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946178DC-7427-4131-AFCF-ACE8418EB07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3BB7514E-7C5A-4E66-99C4-DDDCD5331BB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7E546DDE-3593-4AF2-B5AC-8AB3547B025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8D00D6C-9DB3-4CC1-B583-F44E1B7305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2FAAA88D-FD2F-42C9-8979-23A9C34CF0B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BE4ED487-EC6D-4861-9D4C-421A2D51EED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1DAED84C-E585-4D7A-B9CA-76AF07D6EC5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C4207F6F-BD1C-4BFA-90BD-E3468C5BAB3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EAF09759-810C-4ADD-BAA8-B6D9770DE00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8BF587EE-8AAC-48A7-91CB-B94706670E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8F5751FB-F51C-4F77-8510-21BA336260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A053F9AA-6BA9-43D2-8C56-FC9DADD37A0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ED814483-9815-4DC4-B5B1-4880CEA93DC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D5246003-3351-47D4-967D-F02581E6E94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627213F9-BB16-4906-81B3-C7A5716F197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932C0190-AD88-4820-94D6-9E9E3E87B80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AA6DC356-BABC-46F5-B812-256A04AA556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2715FB3E-D578-4A4D-A6C4-96EE6C9C34C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A9C37262-1F9B-485C-8DEF-FDE9F72BE10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4C5EE608-2AE6-4F58-B960-E2E40666B51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690EDAA7-CDBA-4FFE-A034-B8EBDCF101A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E77B5DFD-E886-49BC-85A9-B0AB97E251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71BD409E-AA5C-4A77-8F2A-1788BB1001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2B79ECA5-2980-40D3-B3F8-594CFC4D102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66461B03-8D5A-432D-8A19-DAF123B9E731}"/>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F5AA6FD-24A8-4507-9BF8-325A7B65487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A73D47F6-004B-45B8-A233-FD908E41C633}"/>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CE5C8E94-C815-47C3-B36B-7B1D659E2D4E}"/>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FF15E4DD-6824-43CD-9FA9-2B2F14FBF5C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B256AD8B-5AA0-4DF5-9106-C3E92FFA9647}"/>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5C9D606F-00FC-404F-A6A4-065B5DFC9A09}"/>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6A8A48A0-21FC-4B55-9376-A76EB633FC67}"/>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3AF307DD-8B2F-402D-AE9A-EE5A3A03B245}"/>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FC0D0CFC-2F88-4641-A967-B1C1F6EADE31}"/>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C9C29517-A95E-43A4-8BE0-C775D3BEC70A}"/>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2BA778B-658D-423A-8EAE-0134AB19C1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FCAE6F1B-1B89-44D5-AAED-C7CE12C7F75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E9DF36C-0903-4E04-BE83-4ED1F21AA93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2A5FE4F-ECDD-4BAA-9BD3-107301CE465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4664B95-FA5B-4AFE-A82D-2F646E4606B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92075</xdr:rowOff>
    </xdr:from>
    <xdr:to>
      <xdr:col>85</xdr:col>
      <xdr:colOff>177800</xdr:colOff>
      <xdr:row>57</xdr:row>
      <xdr:rowOff>22225</xdr:rowOff>
    </xdr:to>
    <xdr:sp macro="" textlink="">
      <xdr:nvSpPr>
        <xdr:cNvPr id="645" name="楕円 644">
          <a:extLst>
            <a:ext uri="{FF2B5EF4-FFF2-40B4-BE49-F238E27FC236}">
              <a16:creationId xmlns:a16="http://schemas.microsoft.com/office/drawing/2014/main" id="{B1765D3D-C300-4234-87E8-2F6B17100089}"/>
            </a:ext>
          </a:extLst>
        </xdr:cNvPr>
        <xdr:cNvSpPr/>
      </xdr:nvSpPr>
      <xdr:spPr>
        <a:xfrm>
          <a:off x="16268700" y="96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7002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871D98BA-265C-43EC-A476-489990404B82}"/>
            </a:ext>
          </a:extLst>
        </xdr:cNvPr>
        <xdr:cNvSpPr txBox="1"/>
      </xdr:nvSpPr>
      <xdr:spPr>
        <a:xfrm>
          <a:off x="16357600" y="960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153035</xdr:rowOff>
    </xdr:from>
    <xdr:to>
      <xdr:col>81</xdr:col>
      <xdr:colOff>101600</xdr:colOff>
      <xdr:row>57</xdr:row>
      <xdr:rowOff>83185</xdr:rowOff>
    </xdr:to>
    <xdr:sp macro="" textlink="">
      <xdr:nvSpPr>
        <xdr:cNvPr id="647" name="楕円 646">
          <a:extLst>
            <a:ext uri="{FF2B5EF4-FFF2-40B4-BE49-F238E27FC236}">
              <a16:creationId xmlns:a16="http://schemas.microsoft.com/office/drawing/2014/main" id="{C9DA60CF-987F-42CE-A14A-194339E796E0}"/>
            </a:ext>
          </a:extLst>
        </xdr:cNvPr>
        <xdr:cNvSpPr/>
      </xdr:nvSpPr>
      <xdr:spPr>
        <a:xfrm>
          <a:off x="15430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142875</xdr:rowOff>
    </xdr:from>
    <xdr:to>
      <xdr:col>85</xdr:col>
      <xdr:colOff>127000</xdr:colOff>
      <xdr:row>57</xdr:row>
      <xdr:rowOff>32385</xdr:rowOff>
    </xdr:to>
    <xdr:cxnSp macro="">
      <xdr:nvCxnSpPr>
        <xdr:cNvPr id="648" name="直線コネクタ 647">
          <a:extLst>
            <a:ext uri="{FF2B5EF4-FFF2-40B4-BE49-F238E27FC236}">
              <a16:creationId xmlns:a16="http://schemas.microsoft.com/office/drawing/2014/main" id="{57796306-7E04-4169-AD55-93099370C269}"/>
            </a:ext>
          </a:extLst>
        </xdr:cNvPr>
        <xdr:cNvCxnSpPr/>
      </xdr:nvCxnSpPr>
      <xdr:spPr>
        <a:xfrm flipV="1">
          <a:off x="15481300" y="9744075"/>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105410</xdr:rowOff>
    </xdr:from>
    <xdr:to>
      <xdr:col>76</xdr:col>
      <xdr:colOff>165100</xdr:colOff>
      <xdr:row>57</xdr:row>
      <xdr:rowOff>35560</xdr:rowOff>
    </xdr:to>
    <xdr:sp macro="" textlink="">
      <xdr:nvSpPr>
        <xdr:cNvPr id="649" name="楕円 648">
          <a:extLst>
            <a:ext uri="{FF2B5EF4-FFF2-40B4-BE49-F238E27FC236}">
              <a16:creationId xmlns:a16="http://schemas.microsoft.com/office/drawing/2014/main" id="{2A08620B-18E7-4010-86F8-1CC30D01DCD0}"/>
            </a:ext>
          </a:extLst>
        </xdr:cNvPr>
        <xdr:cNvSpPr/>
      </xdr:nvSpPr>
      <xdr:spPr>
        <a:xfrm>
          <a:off x="14541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156210</xdr:rowOff>
    </xdr:from>
    <xdr:to>
      <xdr:col>81</xdr:col>
      <xdr:colOff>50800</xdr:colOff>
      <xdr:row>57</xdr:row>
      <xdr:rowOff>32385</xdr:rowOff>
    </xdr:to>
    <xdr:cxnSp macro="">
      <xdr:nvCxnSpPr>
        <xdr:cNvPr id="650" name="直線コネクタ 649">
          <a:extLst>
            <a:ext uri="{FF2B5EF4-FFF2-40B4-BE49-F238E27FC236}">
              <a16:creationId xmlns:a16="http://schemas.microsoft.com/office/drawing/2014/main" id="{67FB6178-3742-4676-A6C2-A8741B3C21B1}"/>
            </a:ext>
          </a:extLst>
        </xdr:cNvPr>
        <xdr:cNvCxnSpPr/>
      </xdr:nvCxnSpPr>
      <xdr:spPr>
        <a:xfrm>
          <a:off x="14592300" y="97574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13970</xdr:rowOff>
    </xdr:from>
    <xdr:to>
      <xdr:col>72</xdr:col>
      <xdr:colOff>38100</xdr:colOff>
      <xdr:row>56</xdr:row>
      <xdr:rowOff>115570</xdr:rowOff>
    </xdr:to>
    <xdr:sp macro="" textlink="">
      <xdr:nvSpPr>
        <xdr:cNvPr id="651" name="楕円 650">
          <a:extLst>
            <a:ext uri="{FF2B5EF4-FFF2-40B4-BE49-F238E27FC236}">
              <a16:creationId xmlns:a16="http://schemas.microsoft.com/office/drawing/2014/main" id="{18E8FD07-6BCD-453E-97F8-6DBD7ECCFBD9}"/>
            </a:ext>
          </a:extLst>
        </xdr:cNvPr>
        <xdr:cNvSpPr/>
      </xdr:nvSpPr>
      <xdr:spPr>
        <a:xfrm>
          <a:off x="136525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64770</xdr:rowOff>
    </xdr:from>
    <xdr:to>
      <xdr:col>76</xdr:col>
      <xdr:colOff>114300</xdr:colOff>
      <xdr:row>56</xdr:row>
      <xdr:rowOff>156210</xdr:rowOff>
    </xdr:to>
    <xdr:cxnSp macro="">
      <xdr:nvCxnSpPr>
        <xdr:cNvPr id="652" name="直線コネクタ 651">
          <a:extLst>
            <a:ext uri="{FF2B5EF4-FFF2-40B4-BE49-F238E27FC236}">
              <a16:creationId xmlns:a16="http://schemas.microsoft.com/office/drawing/2014/main" id="{8597FC00-81FD-4D67-B7B1-833F2C880BF5}"/>
            </a:ext>
          </a:extLst>
        </xdr:cNvPr>
        <xdr:cNvCxnSpPr/>
      </xdr:nvCxnSpPr>
      <xdr:spPr>
        <a:xfrm>
          <a:off x="13703300" y="966597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143510</xdr:rowOff>
    </xdr:from>
    <xdr:to>
      <xdr:col>67</xdr:col>
      <xdr:colOff>101600</xdr:colOff>
      <xdr:row>56</xdr:row>
      <xdr:rowOff>73660</xdr:rowOff>
    </xdr:to>
    <xdr:sp macro="" textlink="">
      <xdr:nvSpPr>
        <xdr:cNvPr id="653" name="楕円 652">
          <a:extLst>
            <a:ext uri="{FF2B5EF4-FFF2-40B4-BE49-F238E27FC236}">
              <a16:creationId xmlns:a16="http://schemas.microsoft.com/office/drawing/2014/main" id="{78103E49-8549-4D81-B708-DE9022A8F9C0}"/>
            </a:ext>
          </a:extLst>
        </xdr:cNvPr>
        <xdr:cNvSpPr/>
      </xdr:nvSpPr>
      <xdr:spPr>
        <a:xfrm>
          <a:off x="12763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22860</xdr:rowOff>
    </xdr:from>
    <xdr:to>
      <xdr:col>71</xdr:col>
      <xdr:colOff>177800</xdr:colOff>
      <xdr:row>56</xdr:row>
      <xdr:rowOff>64770</xdr:rowOff>
    </xdr:to>
    <xdr:cxnSp macro="">
      <xdr:nvCxnSpPr>
        <xdr:cNvPr id="654" name="直線コネクタ 653">
          <a:extLst>
            <a:ext uri="{FF2B5EF4-FFF2-40B4-BE49-F238E27FC236}">
              <a16:creationId xmlns:a16="http://schemas.microsoft.com/office/drawing/2014/main" id="{AB129E54-AFF2-471E-AA91-F1F3907D7C3A}"/>
            </a:ext>
          </a:extLst>
        </xdr:cNvPr>
        <xdr:cNvCxnSpPr/>
      </xdr:nvCxnSpPr>
      <xdr:spPr>
        <a:xfrm>
          <a:off x="12814300" y="96240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655" name="n_1aveValue【学校施設】&#10;有形固定資産減価償却率">
          <a:extLst>
            <a:ext uri="{FF2B5EF4-FFF2-40B4-BE49-F238E27FC236}">
              <a16:creationId xmlns:a16="http://schemas.microsoft.com/office/drawing/2014/main" id="{5F141380-3836-4F96-9032-BAC1E0D410CA}"/>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656" name="n_2aveValue【学校施設】&#10;有形固定資産減価償却率">
          <a:extLst>
            <a:ext uri="{FF2B5EF4-FFF2-40B4-BE49-F238E27FC236}">
              <a16:creationId xmlns:a16="http://schemas.microsoft.com/office/drawing/2014/main" id="{AB7FD46C-1175-4884-A4CF-FC8578A5C03F}"/>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657" name="n_3aveValue【学校施設】&#10;有形固定資産減価償却率">
          <a:extLst>
            <a:ext uri="{FF2B5EF4-FFF2-40B4-BE49-F238E27FC236}">
              <a16:creationId xmlns:a16="http://schemas.microsoft.com/office/drawing/2014/main" id="{ECE6A495-BE3E-4499-82D8-6051380A4434}"/>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58" name="n_4aveValue【学校施設】&#10;有形固定資産減価償却率">
          <a:extLst>
            <a:ext uri="{FF2B5EF4-FFF2-40B4-BE49-F238E27FC236}">
              <a16:creationId xmlns:a16="http://schemas.microsoft.com/office/drawing/2014/main" id="{9E88F970-C8DC-4228-A35A-5458ABD7DF73}"/>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99712</xdr:rowOff>
    </xdr:from>
    <xdr:ext cx="405111" cy="259045"/>
    <xdr:sp macro="" textlink="">
      <xdr:nvSpPr>
        <xdr:cNvPr id="659" name="n_1mainValue【学校施設】&#10;有形固定資産減価償却率">
          <a:extLst>
            <a:ext uri="{FF2B5EF4-FFF2-40B4-BE49-F238E27FC236}">
              <a16:creationId xmlns:a16="http://schemas.microsoft.com/office/drawing/2014/main" id="{01F015F1-0FD8-4C98-AA58-50ADAC5997C3}"/>
            </a:ext>
          </a:extLst>
        </xdr:cNvPr>
        <xdr:cNvSpPr txBox="1"/>
      </xdr:nvSpPr>
      <xdr:spPr>
        <a:xfrm>
          <a:off x="15266044" y="952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52087</xdr:rowOff>
    </xdr:from>
    <xdr:ext cx="405111" cy="259045"/>
    <xdr:sp macro="" textlink="">
      <xdr:nvSpPr>
        <xdr:cNvPr id="660" name="n_2mainValue【学校施設】&#10;有形固定資産減価償却率">
          <a:extLst>
            <a:ext uri="{FF2B5EF4-FFF2-40B4-BE49-F238E27FC236}">
              <a16:creationId xmlns:a16="http://schemas.microsoft.com/office/drawing/2014/main" id="{FB0EA4D8-F96E-471B-BDEC-A13ACDBD3BE7}"/>
            </a:ext>
          </a:extLst>
        </xdr:cNvPr>
        <xdr:cNvSpPr txBox="1"/>
      </xdr:nvSpPr>
      <xdr:spPr>
        <a:xfrm>
          <a:off x="143897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132097</xdr:rowOff>
    </xdr:from>
    <xdr:ext cx="405111" cy="259045"/>
    <xdr:sp macro="" textlink="">
      <xdr:nvSpPr>
        <xdr:cNvPr id="661" name="n_3mainValue【学校施設】&#10;有形固定資産減価償却率">
          <a:extLst>
            <a:ext uri="{FF2B5EF4-FFF2-40B4-BE49-F238E27FC236}">
              <a16:creationId xmlns:a16="http://schemas.microsoft.com/office/drawing/2014/main" id="{5C916776-3512-4811-B645-DFF6CDBDA4AB}"/>
            </a:ext>
          </a:extLst>
        </xdr:cNvPr>
        <xdr:cNvSpPr txBox="1"/>
      </xdr:nvSpPr>
      <xdr:spPr>
        <a:xfrm>
          <a:off x="135007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90187</xdr:rowOff>
    </xdr:from>
    <xdr:ext cx="405111" cy="259045"/>
    <xdr:sp macro="" textlink="">
      <xdr:nvSpPr>
        <xdr:cNvPr id="662" name="n_4mainValue【学校施設】&#10;有形固定資産減価償却率">
          <a:extLst>
            <a:ext uri="{FF2B5EF4-FFF2-40B4-BE49-F238E27FC236}">
              <a16:creationId xmlns:a16="http://schemas.microsoft.com/office/drawing/2014/main" id="{546C1C4D-BC7B-4C07-A40F-38EAA04A0B5F}"/>
            </a:ext>
          </a:extLst>
        </xdr:cNvPr>
        <xdr:cNvSpPr txBox="1"/>
      </xdr:nvSpPr>
      <xdr:spPr>
        <a:xfrm>
          <a:off x="126117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A0CEF9F-ACEF-4591-A656-8BE8BC2216B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D6DC9684-91F8-4366-B6AE-0A08DDFE87C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83C889B-7C48-48AD-BD58-B4D0EDA68AC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BF00CDC5-A0CA-47A2-AD27-BB3C4288C27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E0711B9C-E151-4BB7-A562-E23C54D1077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30789FBE-5149-4C20-9F67-C8DF1B045D5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E72EEE5E-66DD-438A-AB62-30415435D36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6CF1201-6B0B-4761-B085-13C14376C0D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F54AB2E4-1CED-42D0-864A-CCA1502F29A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0B89F0B-C238-42E4-A578-4B07AD64888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05EA978-0993-47EF-BEB7-D7C18FCDCAB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CD180C4B-B612-4C97-AA78-B74EC2A2A5E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9D5A69B5-4F8B-4799-B50C-8A6F61179EF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1930D429-0E4B-4A02-8CCE-F28D836B9C1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FD9779AC-C226-43A5-A801-BA3E28E002D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42ED65BD-D951-47DE-8CF7-B956D11E964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B606F446-B6C4-4F83-8004-627D1DA35C2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31434A08-DC26-4A41-868A-C033825F55B7}"/>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5782C536-441F-41C4-83C1-C7AA203A8DE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DF6DDA06-16CC-46AA-9C9B-DE786FE95CC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C11044CE-DD10-444A-9BA4-F767FDCB1A9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0F78376E-5FD4-492D-BA20-1327A3C1344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110FD3FE-B0EB-452E-83E6-C8452CA9CC26}"/>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4D2AEA32-F971-4A61-9934-4659339EAB7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9B33C574-5333-48A3-99A0-9E64890CFA9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E7DCF9D3-C3E3-45FA-8EC0-F41B8CBB6BB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1D797DBD-347A-4203-88D3-54D407B911DA}"/>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8280346A-1CB0-4BE1-BE02-DE002B93808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85F829A3-CFBB-41B0-9C54-F898CDEDDC4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104D6C8F-3C5C-4779-AE55-AD88DC85ABE1}"/>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B7BE0C85-0C17-455B-A1DD-3981F5BD1C4B}"/>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4BBD01B7-C2A6-4D80-8EFA-103B85D925EA}"/>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C30AAE6E-2EEA-4AB8-835C-54BB091E78ED}"/>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1552FFC6-728E-4D6B-9DF2-2840F2E4AB3E}"/>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942868C6-3E6D-40AC-98E7-7B50CBB67B67}"/>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FA335AC2-52CD-403A-95AA-F00745122FB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D9046211-3192-47A3-BEC2-E2E63331A12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8543C1A-96D1-4CF0-9881-D50A2C9E0E2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6D27A6E-053C-4A0E-8415-CF22E8877EC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FF5CBD1-42BE-45F2-A271-79E1ED04AF1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E029660-2F55-4532-B562-A3D6D56573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90D1A0F-D078-446F-99CF-42F27EC8AA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3411</xdr:rowOff>
    </xdr:from>
    <xdr:to>
      <xdr:col>116</xdr:col>
      <xdr:colOff>114300</xdr:colOff>
      <xdr:row>59</xdr:row>
      <xdr:rowOff>105011</xdr:rowOff>
    </xdr:to>
    <xdr:sp macro="" textlink="">
      <xdr:nvSpPr>
        <xdr:cNvPr id="705" name="楕円 704">
          <a:extLst>
            <a:ext uri="{FF2B5EF4-FFF2-40B4-BE49-F238E27FC236}">
              <a16:creationId xmlns:a16="http://schemas.microsoft.com/office/drawing/2014/main" id="{22AD2A35-D332-4961-A0E1-87FB8B63766C}"/>
            </a:ext>
          </a:extLst>
        </xdr:cNvPr>
        <xdr:cNvSpPr/>
      </xdr:nvSpPr>
      <xdr:spPr>
        <a:xfrm>
          <a:off x="22110700" y="101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26288</xdr:rowOff>
    </xdr:from>
    <xdr:ext cx="469744" cy="259045"/>
    <xdr:sp macro="" textlink="">
      <xdr:nvSpPr>
        <xdr:cNvPr id="706" name="【学校施設】&#10;一人当たり面積該当値テキスト">
          <a:extLst>
            <a:ext uri="{FF2B5EF4-FFF2-40B4-BE49-F238E27FC236}">
              <a16:creationId xmlns:a16="http://schemas.microsoft.com/office/drawing/2014/main" id="{067FD6A0-848D-4CAE-8B9B-389D678B2FA4}"/>
            </a:ext>
          </a:extLst>
        </xdr:cNvPr>
        <xdr:cNvSpPr txBox="1"/>
      </xdr:nvSpPr>
      <xdr:spPr>
        <a:xfrm>
          <a:off x="22199600" y="997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6024</xdr:rowOff>
    </xdr:from>
    <xdr:to>
      <xdr:col>112</xdr:col>
      <xdr:colOff>38100</xdr:colOff>
      <xdr:row>58</xdr:row>
      <xdr:rowOff>107624</xdr:rowOff>
    </xdr:to>
    <xdr:sp macro="" textlink="">
      <xdr:nvSpPr>
        <xdr:cNvPr id="707" name="楕円 706">
          <a:extLst>
            <a:ext uri="{FF2B5EF4-FFF2-40B4-BE49-F238E27FC236}">
              <a16:creationId xmlns:a16="http://schemas.microsoft.com/office/drawing/2014/main" id="{1581040A-CA84-4037-BE54-BCD3EF4598B9}"/>
            </a:ext>
          </a:extLst>
        </xdr:cNvPr>
        <xdr:cNvSpPr/>
      </xdr:nvSpPr>
      <xdr:spPr>
        <a:xfrm>
          <a:off x="21272500" y="995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56824</xdr:rowOff>
    </xdr:from>
    <xdr:to>
      <xdr:col>116</xdr:col>
      <xdr:colOff>63500</xdr:colOff>
      <xdr:row>59</xdr:row>
      <xdr:rowOff>54211</xdr:rowOff>
    </xdr:to>
    <xdr:cxnSp macro="">
      <xdr:nvCxnSpPr>
        <xdr:cNvPr id="708" name="直線コネクタ 707">
          <a:extLst>
            <a:ext uri="{FF2B5EF4-FFF2-40B4-BE49-F238E27FC236}">
              <a16:creationId xmlns:a16="http://schemas.microsoft.com/office/drawing/2014/main" id="{BEA178A8-5F15-42E3-99FC-34616CF495CE}"/>
            </a:ext>
          </a:extLst>
        </xdr:cNvPr>
        <xdr:cNvCxnSpPr/>
      </xdr:nvCxnSpPr>
      <xdr:spPr>
        <a:xfrm>
          <a:off x="21323300" y="10000924"/>
          <a:ext cx="838200" cy="16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83094</xdr:rowOff>
    </xdr:from>
    <xdr:to>
      <xdr:col>107</xdr:col>
      <xdr:colOff>101600</xdr:colOff>
      <xdr:row>59</xdr:row>
      <xdr:rowOff>13244</xdr:rowOff>
    </xdr:to>
    <xdr:sp macro="" textlink="">
      <xdr:nvSpPr>
        <xdr:cNvPr id="709" name="楕円 708">
          <a:extLst>
            <a:ext uri="{FF2B5EF4-FFF2-40B4-BE49-F238E27FC236}">
              <a16:creationId xmlns:a16="http://schemas.microsoft.com/office/drawing/2014/main" id="{E7800138-B8D4-4268-A12A-1687A859CC8C}"/>
            </a:ext>
          </a:extLst>
        </xdr:cNvPr>
        <xdr:cNvSpPr/>
      </xdr:nvSpPr>
      <xdr:spPr>
        <a:xfrm>
          <a:off x="203835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56824</xdr:rowOff>
    </xdr:from>
    <xdr:to>
      <xdr:col>111</xdr:col>
      <xdr:colOff>177800</xdr:colOff>
      <xdr:row>58</xdr:row>
      <xdr:rowOff>133894</xdr:rowOff>
    </xdr:to>
    <xdr:cxnSp macro="">
      <xdr:nvCxnSpPr>
        <xdr:cNvPr id="710" name="直線コネクタ 709">
          <a:extLst>
            <a:ext uri="{FF2B5EF4-FFF2-40B4-BE49-F238E27FC236}">
              <a16:creationId xmlns:a16="http://schemas.microsoft.com/office/drawing/2014/main" id="{5DBF98A2-FE94-429C-B87B-C06D14102195}"/>
            </a:ext>
          </a:extLst>
        </xdr:cNvPr>
        <xdr:cNvCxnSpPr/>
      </xdr:nvCxnSpPr>
      <xdr:spPr>
        <a:xfrm flipV="1">
          <a:off x="20434300" y="10000924"/>
          <a:ext cx="889000" cy="7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10269</xdr:rowOff>
    </xdr:from>
    <xdr:to>
      <xdr:col>102</xdr:col>
      <xdr:colOff>165100</xdr:colOff>
      <xdr:row>59</xdr:row>
      <xdr:rowOff>111869</xdr:rowOff>
    </xdr:to>
    <xdr:sp macro="" textlink="">
      <xdr:nvSpPr>
        <xdr:cNvPr id="711" name="楕円 710">
          <a:extLst>
            <a:ext uri="{FF2B5EF4-FFF2-40B4-BE49-F238E27FC236}">
              <a16:creationId xmlns:a16="http://schemas.microsoft.com/office/drawing/2014/main" id="{AA68506A-76EA-428F-9D3E-47DDA880FB9E}"/>
            </a:ext>
          </a:extLst>
        </xdr:cNvPr>
        <xdr:cNvSpPr/>
      </xdr:nvSpPr>
      <xdr:spPr>
        <a:xfrm>
          <a:off x="19494500" y="1012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133894</xdr:rowOff>
    </xdr:from>
    <xdr:to>
      <xdr:col>107</xdr:col>
      <xdr:colOff>50800</xdr:colOff>
      <xdr:row>59</xdr:row>
      <xdr:rowOff>61069</xdr:rowOff>
    </xdr:to>
    <xdr:cxnSp macro="">
      <xdr:nvCxnSpPr>
        <xdr:cNvPr id="712" name="直線コネクタ 711">
          <a:extLst>
            <a:ext uri="{FF2B5EF4-FFF2-40B4-BE49-F238E27FC236}">
              <a16:creationId xmlns:a16="http://schemas.microsoft.com/office/drawing/2014/main" id="{62A54C11-D518-4EE1-A985-CE15CA164E46}"/>
            </a:ext>
          </a:extLst>
        </xdr:cNvPr>
        <xdr:cNvCxnSpPr/>
      </xdr:nvCxnSpPr>
      <xdr:spPr>
        <a:xfrm flipV="1">
          <a:off x="19545300" y="10077994"/>
          <a:ext cx="889000" cy="9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169962</xdr:rowOff>
    </xdr:from>
    <xdr:to>
      <xdr:col>98</xdr:col>
      <xdr:colOff>38100</xdr:colOff>
      <xdr:row>59</xdr:row>
      <xdr:rowOff>100112</xdr:rowOff>
    </xdr:to>
    <xdr:sp macro="" textlink="">
      <xdr:nvSpPr>
        <xdr:cNvPr id="713" name="楕円 712">
          <a:extLst>
            <a:ext uri="{FF2B5EF4-FFF2-40B4-BE49-F238E27FC236}">
              <a16:creationId xmlns:a16="http://schemas.microsoft.com/office/drawing/2014/main" id="{A43FD560-6BBE-4878-AC98-DC8E0DD56716}"/>
            </a:ext>
          </a:extLst>
        </xdr:cNvPr>
        <xdr:cNvSpPr/>
      </xdr:nvSpPr>
      <xdr:spPr>
        <a:xfrm>
          <a:off x="18605500" y="1011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49312</xdr:rowOff>
    </xdr:from>
    <xdr:to>
      <xdr:col>102</xdr:col>
      <xdr:colOff>114300</xdr:colOff>
      <xdr:row>59</xdr:row>
      <xdr:rowOff>61069</xdr:rowOff>
    </xdr:to>
    <xdr:cxnSp macro="">
      <xdr:nvCxnSpPr>
        <xdr:cNvPr id="714" name="直線コネクタ 713">
          <a:extLst>
            <a:ext uri="{FF2B5EF4-FFF2-40B4-BE49-F238E27FC236}">
              <a16:creationId xmlns:a16="http://schemas.microsoft.com/office/drawing/2014/main" id="{1ABD5AF4-D1FC-44ED-AC40-38CCC760503D}"/>
            </a:ext>
          </a:extLst>
        </xdr:cNvPr>
        <xdr:cNvCxnSpPr/>
      </xdr:nvCxnSpPr>
      <xdr:spPr>
        <a:xfrm>
          <a:off x="18656300" y="10164862"/>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1AC6913B-31B9-4E7E-B502-D12F50378BFD}"/>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2523635F-6BB9-4F7A-A01E-62267BA5F6B3}"/>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65F70957-BF0D-4601-98B1-CDDD3D23F81B}"/>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18" name="n_4aveValue【学校施設】&#10;一人当たり面積">
          <a:extLst>
            <a:ext uri="{FF2B5EF4-FFF2-40B4-BE49-F238E27FC236}">
              <a16:creationId xmlns:a16="http://schemas.microsoft.com/office/drawing/2014/main" id="{0CC2914D-F88C-43D8-959F-F2937DF8AF4C}"/>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124151</xdr:rowOff>
    </xdr:from>
    <xdr:ext cx="469744" cy="259045"/>
    <xdr:sp macro="" textlink="">
      <xdr:nvSpPr>
        <xdr:cNvPr id="719" name="n_1mainValue【学校施設】&#10;一人当たり面積">
          <a:extLst>
            <a:ext uri="{FF2B5EF4-FFF2-40B4-BE49-F238E27FC236}">
              <a16:creationId xmlns:a16="http://schemas.microsoft.com/office/drawing/2014/main" id="{3060AED3-9FD7-4DCE-AE60-D3A7A6B8ED46}"/>
            </a:ext>
          </a:extLst>
        </xdr:cNvPr>
        <xdr:cNvSpPr txBox="1"/>
      </xdr:nvSpPr>
      <xdr:spPr>
        <a:xfrm>
          <a:off x="21075727" y="972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29771</xdr:rowOff>
    </xdr:from>
    <xdr:ext cx="469744" cy="259045"/>
    <xdr:sp macro="" textlink="">
      <xdr:nvSpPr>
        <xdr:cNvPr id="720" name="n_2mainValue【学校施設】&#10;一人当たり面積">
          <a:extLst>
            <a:ext uri="{FF2B5EF4-FFF2-40B4-BE49-F238E27FC236}">
              <a16:creationId xmlns:a16="http://schemas.microsoft.com/office/drawing/2014/main" id="{E4A382BC-9811-4F04-A459-441D9D5124A9}"/>
            </a:ext>
          </a:extLst>
        </xdr:cNvPr>
        <xdr:cNvSpPr txBox="1"/>
      </xdr:nvSpPr>
      <xdr:spPr>
        <a:xfrm>
          <a:off x="20199427" y="980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128396</xdr:rowOff>
    </xdr:from>
    <xdr:ext cx="469744" cy="259045"/>
    <xdr:sp macro="" textlink="">
      <xdr:nvSpPr>
        <xdr:cNvPr id="721" name="n_3mainValue【学校施設】&#10;一人当たり面積">
          <a:extLst>
            <a:ext uri="{FF2B5EF4-FFF2-40B4-BE49-F238E27FC236}">
              <a16:creationId xmlns:a16="http://schemas.microsoft.com/office/drawing/2014/main" id="{773A2F29-99E2-45DB-8110-586D86AF937A}"/>
            </a:ext>
          </a:extLst>
        </xdr:cNvPr>
        <xdr:cNvSpPr txBox="1"/>
      </xdr:nvSpPr>
      <xdr:spPr>
        <a:xfrm>
          <a:off x="19310427" y="99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116639</xdr:rowOff>
    </xdr:from>
    <xdr:ext cx="469744" cy="259045"/>
    <xdr:sp macro="" textlink="">
      <xdr:nvSpPr>
        <xdr:cNvPr id="722" name="n_4mainValue【学校施設】&#10;一人当たり面積">
          <a:extLst>
            <a:ext uri="{FF2B5EF4-FFF2-40B4-BE49-F238E27FC236}">
              <a16:creationId xmlns:a16="http://schemas.microsoft.com/office/drawing/2014/main" id="{0F97A462-A4AB-4D16-94D6-B34FC7DE46F5}"/>
            </a:ext>
          </a:extLst>
        </xdr:cNvPr>
        <xdr:cNvSpPr txBox="1"/>
      </xdr:nvSpPr>
      <xdr:spPr>
        <a:xfrm>
          <a:off x="18421427" y="988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91C2001A-0FCD-4377-8464-47FD28D9865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D2EF6BCF-F9DB-435C-9A9F-84AF1BDD22E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357B153B-EC3B-49DC-9F4A-38015751B9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701F11C6-B3BB-4FC9-B11B-CEFB2A684A8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84C236F-AF78-48F2-8E4C-1589E5CB79E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770C4E53-4D05-4124-A9B0-BEA7504DEBE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813225EC-08C8-4626-B194-07A1EAB0BB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E8D9A624-4FC4-4FD9-BF09-808C15C810C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74D15E1F-0E3F-46AA-89E3-8DD81A4CB4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3E53D361-78FE-4FB1-96DB-0615327126F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EF88288D-BCCF-462B-B5CE-C1E57F8C5A9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352C06CF-3215-47D8-83FA-036D218ADED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4A530509-2A87-492A-9609-8473AB6C60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85E074D-4CFC-4020-A752-5429AE1FF4A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E3BB1E1E-E1B0-4A08-A5BD-9EA5FC66F9E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F1527295-BCF2-447B-91AC-7BF1A7D1C5D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CF5494C9-E797-4318-9F6C-448EAC357AD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174A3B37-D73F-4792-AA8C-503B62BFFC2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7E63929-8F81-4AA4-9344-1FD6B07018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2895726A-1EC0-4B4B-AF99-FADF0C9DB0E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87C7AAE-5962-4C43-B2B7-49ADFEC7D5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66722DC-14A2-44CB-AA23-53B62DC36F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3814813-00D9-404F-8273-EB7D7073BA7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BA23568-FEBB-4381-9F36-F7BCB189012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7DAE02AE-9EF0-4EFC-B195-990D0AE8C54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172E502-E5E5-439E-A2D7-E0AC27F406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A5B60241-4212-4B42-8AAD-07E5CDB642F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12E00AE1-970E-427D-B649-6AAB1BCB256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5B99334B-5CBF-4A78-A21E-DC0798B518B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E7FA4B39-B14C-4A6D-BCA5-5978278694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19449266-7C12-4BD2-835E-3C0767C0B83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4E36AC7-D324-4C20-8448-4371891BDE3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61647598-FE52-4D70-918E-19B6113A477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2691C857-7A12-4D9F-9F4C-8A7045332F0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29267D89-1552-4CA2-9FEF-FDD3481A672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1DA3761A-EBB2-412F-B5C0-370FBA0B782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86C18ACA-BB34-49A3-8DA5-465EDE0DCBB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9B29386C-7A7B-4838-A617-0AE980639B8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A178D31-F7CA-4653-97F3-81F555DD571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6ED8F400-6D8A-4AA6-8898-BB0F0841191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D96F6CC0-6AAD-4C13-8C23-155394FFC78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C87D1F47-CEF7-4365-AA25-F6E3A0CD430E}"/>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B1994344-1C4C-4BF1-938B-9C55970ECFA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4ABD1996-CDF5-487D-B93E-A12714AAE76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67" name="【公民館】&#10;有形固定資産減価償却率最大値テキスト">
          <a:extLst>
            <a:ext uri="{FF2B5EF4-FFF2-40B4-BE49-F238E27FC236}">
              <a16:creationId xmlns:a16="http://schemas.microsoft.com/office/drawing/2014/main" id="{83CEE527-D022-4182-8D1C-0249DCF4BD54}"/>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68" name="直線コネクタ 767">
          <a:extLst>
            <a:ext uri="{FF2B5EF4-FFF2-40B4-BE49-F238E27FC236}">
              <a16:creationId xmlns:a16="http://schemas.microsoft.com/office/drawing/2014/main" id="{75CFFF99-372B-4461-8AD8-1645F3CBC39A}"/>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769" name="【公民館】&#10;有形固定資産減価償却率平均値テキスト">
          <a:extLst>
            <a:ext uri="{FF2B5EF4-FFF2-40B4-BE49-F238E27FC236}">
              <a16:creationId xmlns:a16="http://schemas.microsoft.com/office/drawing/2014/main" id="{6F892CF7-CD59-4EA0-BC61-297055802544}"/>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84856DB5-5C48-4314-A9C2-7E83FDB6A725}"/>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1" name="フローチャート: 判断 770">
          <a:extLst>
            <a:ext uri="{FF2B5EF4-FFF2-40B4-BE49-F238E27FC236}">
              <a16:creationId xmlns:a16="http://schemas.microsoft.com/office/drawing/2014/main" id="{003EEE91-D97F-4617-82C6-D8995E8F4B6A}"/>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2" name="フローチャート: 判断 771">
          <a:extLst>
            <a:ext uri="{FF2B5EF4-FFF2-40B4-BE49-F238E27FC236}">
              <a16:creationId xmlns:a16="http://schemas.microsoft.com/office/drawing/2014/main" id="{98F772D5-9423-456C-83E3-73FC9E7A1B79}"/>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3" name="フローチャート: 判断 772">
          <a:extLst>
            <a:ext uri="{FF2B5EF4-FFF2-40B4-BE49-F238E27FC236}">
              <a16:creationId xmlns:a16="http://schemas.microsoft.com/office/drawing/2014/main" id="{C670A529-03C7-4406-ABB1-C78AD0BBAFD3}"/>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8DDFB2B1-6B12-4C38-9AAC-BD6996E6727E}"/>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5CD7400-A8FD-41E3-B900-3BF6FB58C23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724E467-5CF0-4C55-B936-6589931F2E5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E62440D-5493-4039-9C7C-10B4211AB76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A25B5E1-8E3E-49F6-AF2C-E0C80789ADA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1480164-1FCD-4722-B6F0-EB4DDD19A85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84182</xdr:rowOff>
    </xdr:from>
    <xdr:to>
      <xdr:col>85</xdr:col>
      <xdr:colOff>177800</xdr:colOff>
      <xdr:row>102</xdr:row>
      <xdr:rowOff>14332</xdr:rowOff>
    </xdr:to>
    <xdr:sp macro="" textlink="">
      <xdr:nvSpPr>
        <xdr:cNvPr id="780" name="楕円 779">
          <a:extLst>
            <a:ext uri="{FF2B5EF4-FFF2-40B4-BE49-F238E27FC236}">
              <a16:creationId xmlns:a16="http://schemas.microsoft.com/office/drawing/2014/main" id="{DEF369D2-2B54-483E-9407-E5D928E46D45}"/>
            </a:ext>
          </a:extLst>
        </xdr:cNvPr>
        <xdr:cNvSpPr/>
      </xdr:nvSpPr>
      <xdr:spPr>
        <a:xfrm>
          <a:off x="16268700" y="174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107059</xdr:rowOff>
    </xdr:from>
    <xdr:ext cx="405111" cy="259045"/>
    <xdr:sp macro="" textlink="">
      <xdr:nvSpPr>
        <xdr:cNvPr id="781" name="【公民館】&#10;有形固定資産減価償却率該当値テキスト">
          <a:extLst>
            <a:ext uri="{FF2B5EF4-FFF2-40B4-BE49-F238E27FC236}">
              <a16:creationId xmlns:a16="http://schemas.microsoft.com/office/drawing/2014/main" id="{BB1154EC-DA7C-478A-9945-FA7ED972FBAF}"/>
            </a:ext>
          </a:extLst>
        </xdr:cNvPr>
        <xdr:cNvSpPr txBox="1"/>
      </xdr:nvSpPr>
      <xdr:spPr>
        <a:xfrm>
          <a:off x="16357600" y="172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66221</xdr:rowOff>
    </xdr:from>
    <xdr:to>
      <xdr:col>81</xdr:col>
      <xdr:colOff>101600</xdr:colOff>
      <xdr:row>104</xdr:row>
      <xdr:rowOff>167821</xdr:rowOff>
    </xdr:to>
    <xdr:sp macro="" textlink="">
      <xdr:nvSpPr>
        <xdr:cNvPr id="782" name="楕円 781">
          <a:extLst>
            <a:ext uri="{FF2B5EF4-FFF2-40B4-BE49-F238E27FC236}">
              <a16:creationId xmlns:a16="http://schemas.microsoft.com/office/drawing/2014/main" id="{7DA61D09-F2ED-4CBD-9B08-755E5C68B311}"/>
            </a:ext>
          </a:extLst>
        </xdr:cNvPr>
        <xdr:cNvSpPr/>
      </xdr:nvSpPr>
      <xdr:spPr>
        <a:xfrm>
          <a:off x="15430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134982</xdr:rowOff>
    </xdr:from>
    <xdr:to>
      <xdr:col>85</xdr:col>
      <xdr:colOff>127000</xdr:colOff>
      <xdr:row>104</xdr:row>
      <xdr:rowOff>117021</xdr:rowOff>
    </xdr:to>
    <xdr:cxnSp macro="">
      <xdr:nvCxnSpPr>
        <xdr:cNvPr id="783" name="直線コネクタ 782">
          <a:extLst>
            <a:ext uri="{FF2B5EF4-FFF2-40B4-BE49-F238E27FC236}">
              <a16:creationId xmlns:a16="http://schemas.microsoft.com/office/drawing/2014/main" id="{D936E095-9FF4-4F10-B4E9-40244773C31F}"/>
            </a:ext>
          </a:extLst>
        </xdr:cNvPr>
        <xdr:cNvCxnSpPr/>
      </xdr:nvCxnSpPr>
      <xdr:spPr>
        <a:xfrm flipV="1">
          <a:off x="15481300" y="17451432"/>
          <a:ext cx="838200" cy="49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20501</xdr:rowOff>
    </xdr:from>
    <xdr:to>
      <xdr:col>76</xdr:col>
      <xdr:colOff>165100</xdr:colOff>
      <xdr:row>104</xdr:row>
      <xdr:rowOff>122101</xdr:rowOff>
    </xdr:to>
    <xdr:sp macro="" textlink="">
      <xdr:nvSpPr>
        <xdr:cNvPr id="784" name="楕円 783">
          <a:extLst>
            <a:ext uri="{FF2B5EF4-FFF2-40B4-BE49-F238E27FC236}">
              <a16:creationId xmlns:a16="http://schemas.microsoft.com/office/drawing/2014/main" id="{A25E39D8-EE0A-4535-AEF8-9ACF0F7EEA85}"/>
            </a:ext>
          </a:extLst>
        </xdr:cNvPr>
        <xdr:cNvSpPr/>
      </xdr:nvSpPr>
      <xdr:spPr>
        <a:xfrm>
          <a:off x="14541500" y="178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71301</xdr:rowOff>
    </xdr:from>
    <xdr:to>
      <xdr:col>81</xdr:col>
      <xdr:colOff>50800</xdr:colOff>
      <xdr:row>104</xdr:row>
      <xdr:rowOff>117021</xdr:rowOff>
    </xdr:to>
    <xdr:cxnSp macro="">
      <xdr:nvCxnSpPr>
        <xdr:cNvPr id="785" name="直線コネクタ 784">
          <a:extLst>
            <a:ext uri="{FF2B5EF4-FFF2-40B4-BE49-F238E27FC236}">
              <a16:creationId xmlns:a16="http://schemas.microsoft.com/office/drawing/2014/main" id="{A9DFF925-8179-4DF7-B09B-A31A67253DAA}"/>
            </a:ext>
          </a:extLst>
        </xdr:cNvPr>
        <xdr:cNvCxnSpPr/>
      </xdr:nvCxnSpPr>
      <xdr:spPr>
        <a:xfrm>
          <a:off x="14592300" y="17902101"/>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116839</xdr:rowOff>
    </xdr:from>
    <xdr:to>
      <xdr:col>72</xdr:col>
      <xdr:colOff>38100</xdr:colOff>
      <xdr:row>102</xdr:row>
      <xdr:rowOff>46989</xdr:rowOff>
    </xdr:to>
    <xdr:sp macro="" textlink="">
      <xdr:nvSpPr>
        <xdr:cNvPr id="786" name="楕円 785">
          <a:extLst>
            <a:ext uri="{FF2B5EF4-FFF2-40B4-BE49-F238E27FC236}">
              <a16:creationId xmlns:a16="http://schemas.microsoft.com/office/drawing/2014/main" id="{B65E0A5C-CA58-4D9F-934B-BCC57F543B17}"/>
            </a:ext>
          </a:extLst>
        </xdr:cNvPr>
        <xdr:cNvSpPr/>
      </xdr:nvSpPr>
      <xdr:spPr>
        <a:xfrm>
          <a:off x="13652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167639</xdr:rowOff>
    </xdr:from>
    <xdr:to>
      <xdr:col>76</xdr:col>
      <xdr:colOff>114300</xdr:colOff>
      <xdr:row>104</xdr:row>
      <xdr:rowOff>71301</xdr:rowOff>
    </xdr:to>
    <xdr:cxnSp macro="">
      <xdr:nvCxnSpPr>
        <xdr:cNvPr id="787" name="直線コネクタ 786">
          <a:extLst>
            <a:ext uri="{FF2B5EF4-FFF2-40B4-BE49-F238E27FC236}">
              <a16:creationId xmlns:a16="http://schemas.microsoft.com/office/drawing/2014/main" id="{F166E615-E3FC-4280-AD0B-0B854113DDBE}"/>
            </a:ext>
          </a:extLst>
        </xdr:cNvPr>
        <xdr:cNvCxnSpPr/>
      </xdr:nvCxnSpPr>
      <xdr:spPr>
        <a:xfrm>
          <a:off x="13703300" y="17484089"/>
          <a:ext cx="889000" cy="41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100512</xdr:rowOff>
    </xdr:from>
    <xdr:to>
      <xdr:col>67</xdr:col>
      <xdr:colOff>101600</xdr:colOff>
      <xdr:row>104</xdr:row>
      <xdr:rowOff>30662</xdr:rowOff>
    </xdr:to>
    <xdr:sp macro="" textlink="">
      <xdr:nvSpPr>
        <xdr:cNvPr id="788" name="楕円 787">
          <a:extLst>
            <a:ext uri="{FF2B5EF4-FFF2-40B4-BE49-F238E27FC236}">
              <a16:creationId xmlns:a16="http://schemas.microsoft.com/office/drawing/2014/main" id="{942A5FBB-B469-42B8-8287-6A47CA538DB8}"/>
            </a:ext>
          </a:extLst>
        </xdr:cNvPr>
        <xdr:cNvSpPr/>
      </xdr:nvSpPr>
      <xdr:spPr>
        <a:xfrm>
          <a:off x="12763500" y="17759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167639</xdr:rowOff>
    </xdr:from>
    <xdr:to>
      <xdr:col>71</xdr:col>
      <xdr:colOff>177800</xdr:colOff>
      <xdr:row>103</xdr:row>
      <xdr:rowOff>151312</xdr:rowOff>
    </xdr:to>
    <xdr:cxnSp macro="">
      <xdr:nvCxnSpPr>
        <xdr:cNvPr id="789" name="直線コネクタ 788">
          <a:extLst>
            <a:ext uri="{FF2B5EF4-FFF2-40B4-BE49-F238E27FC236}">
              <a16:creationId xmlns:a16="http://schemas.microsoft.com/office/drawing/2014/main" id="{2E4EFED2-3FD1-4F6D-A837-B67FD8218684}"/>
            </a:ext>
          </a:extLst>
        </xdr:cNvPr>
        <xdr:cNvCxnSpPr/>
      </xdr:nvCxnSpPr>
      <xdr:spPr>
        <a:xfrm flipV="1">
          <a:off x="12814300" y="17484089"/>
          <a:ext cx="889000" cy="32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790" name="n_1aveValue【公民館】&#10;有形固定資産減価償却率">
          <a:extLst>
            <a:ext uri="{FF2B5EF4-FFF2-40B4-BE49-F238E27FC236}">
              <a16:creationId xmlns:a16="http://schemas.microsoft.com/office/drawing/2014/main" id="{E0A2DCDB-CD12-4431-A36F-A683F50E4F54}"/>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791" name="n_2aveValue【公民館】&#10;有形固定資産減価償却率">
          <a:extLst>
            <a:ext uri="{FF2B5EF4-FFF2-40B4-BE49-F238E27FC236}">
              <a16:creationId xmlns:a16="http://schemas.microsoft.com/office/drawing/2014/main" id="{B35D11D3-6D71-4C38-AFDD-D428342A5667}"/>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2" name="n_3aveValue【公民館】&#10;有形固定資産減価償却率">
          <a:extLst>
            <a:ext uri="{FF2B5EF4-FFF2-40B4-BE49-F238E27FC236}">
              <a16:creationId xmlns:a16="http://schemas.microsoft.com/office/drawing/2014/main" id="{C719085F-DE70-4FD9-B1F0-A78CF17FCCE5}"/>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3" name="n_4aveValue【公民館】&#10;有形固定資産減価償却率">
          <a:extLst>
            <a:ext uri="{FF2B5EF4-FFF2-40B4-BE49-F238E27FC236}">
              <a16:creationId xmlns:a16="http://schemas.microsoft.com/office/drawing/2014/main" id="{526E33D6-2C29-412F-BE45-3419FA3D1F2B}"/>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12898</xdr:rowOff>
    </xdr:from>
    <xdr:ext cx="405111" cy="259045"/>
    <xdr:sp macro="" textlink="">
      <xdr:nvSpPr>
        <xdr:cNvPr id="794" name="n_1mainValue【公民館】&#10;有形固定資産減価償却率">
          <a:extLst>
            <a:ext uri="{FF2B5EF4-FFF2-40B4-BE49-F238E27FC236}">
              <a16:creationId xmlns:a16="http://schemas.microsoft.com/office/drawing/2014/main" id="{47DE1027-6A78-4588-A3A1-57904724B52B}"/>
            </a:ext>
          </a:extLst>
        </xdr:cNvPr>
        <xdr:cNvSpPr txBox="1"/>
      </xdr:nvSpPr>
      <xdr:spPr>
        <a:xfrm>
          <a:off x="152660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138628</xdr:rowOff>
    </xdr:from>
    <xdr:ext cx="405111" cy="259045"/>
    <xdr:sp macro="" textlink="">
      <xdr:nvSpPr>
        <xdr:cNvPr id="795" name="n_2mainValue【公民館】&#10;有形固定資産減価償却率">
          <a:extLst>
            <a:ext uri="{FF2B5EF4-FFF2-40B4-BE49-F238E27FC236}">
              <a16:creationId xmlns:a16="http://schemas.microsoft.com/office/drawing/2014/main" id="{8E792831-948F-459E-B246-97F8602FB125}"/>
            </a:ext>
          </a:extLst>
        </xdr:cNvPr>
        <xdr:cNvSpPr txBox="1"/>
      </xdr:nvSpPr>
      <xdr:spPr>
        <a:xfrm>
          <a:off x="14389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63516</xdr:rowOff>
    </xdr:from>
    <xdr:ext cx="405111" cy="259045"/>
    <xdr:sp macro="" textlink="">
      <xdr:nvSpPr>
        <xdr:cNvPr id="796" name="n_3mainValue【公民館】&#10;有形固定資産減価償却率">
          <a:extLst>
            <a:ext uri="{FF2B5EF4-FFF2-40B4-BE49-F238E27FC236}">
              <a16:creationId xmlns:a16="http://schemas.microsoft.com/office/drawing/2014/main" id="{51A0C952-783C-4ABC-B19D-13C16930281D}"/>
            </a:ext>
          </a:extLst>
        </xdr:cNvPr>
        <xdr:cNvSpPr txBox="1"/>
      </xdr:nvSpPr>
      <xdr:spPr>
        <a:xfrm>
          <a:off x="13500744"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47189</xdr:rowOff>
    </xdr:from>
    <xdr:ext cx="405111" cy="259045"/>
    <xdr:sp macro="" textlink="">
      <xdr:nvSpPr>
        <xdr:cNvPr id="797" name="n_4mainValue【公民館】&#10;有形固定資産減価償却率">
          <a:extLst>
            <a:ext uri="{FF2B5EF4-FFF2-40B4-BE49-F238E27FC236}">
              <a16:creationId xmlns:a16="http://schemas.microsoft.com/office/drawing/2014/main" id="{E7A9BF4E-458B-4906-988E-E1AE18A2E529}"/>
            </a:ext>
          </a:extLst>
        </xdr:cNvPr>
        <xdr:cNvSpPr txBox="1"/>
      </xdr:nvSpPr>
      <xdr:spPr>
        <a:xfrm>
          <a:off x="12611744" y="1753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830DDE3-B57C-4369-B8AB-25CD73FAF66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9BAA58C6-A869-40AB-B581-BA80F3400C5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8A77213-DD3C-413E-B247-88695991049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676A4D3E-CFD4-4E38-8255-2403A3D2BD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4D276F2-473F-4888-A464-76A13B3E07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DDD87881-96EF-4A2C-813C-6B1025E78FD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DE0E473D-470D-4D64-ADF9-108EFC2A445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288E465-23C9-4A3F-A889-CA5300B4968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54D1C3E1-2C7F-4A0A-A981-AFC6263F1B7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25D412DA-0743-4569-9430-ABEF14AED0F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8D862CC7-EF32-42E3-9070-57BCDD18E1C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9A2ABDA5-0F9F-4202-BBCC-43FB5E09A4F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3A20815D-A141-4257-9DC3-E5C2498C4CB7}"/>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A1A1BF4E-08A1-4B4C-8C98-2B9B2A20A34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241753C2-3973-4E28-A208-B26E4404532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FB651516-BAF5-4322-AAF4-EF5992A7A86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A4C10576-5BE5-4305-86D7-03ACBE2C08B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4302DF17-8F12-460C-B3FD-CA1CDAAF9C4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89FE8A6C-86EF-497B-A975-F28A5E6FAF7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A96492C7-58B8-4461-A7D4-22289791069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12BBC5F0-F9A3-4460-993D-DBE0077520A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DABB9282-97C0-4D2F-8BBE-00D2652C7F8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EFB2C313-A2F7-45A1-B347-189DAAFFAC5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1" name="直線コネクタ 820">
          <a:extLst>
            <a:ext uri="{FF2B5EF4-FFF2-40B4-BE49-F238E27FC236}">
              <a16:creationId xmlns:a16="http://schemas.microsoft.com/office/drawing/2014/main" id="{451919B9-C75B-4116-A373-47C8256CD5BA}"/>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2" name="【公民館】&#10;一人当たり面積最小値テキスト">
          <a:extLst>
            <a:ext uri="{FF2B5EF4-FFF2-40B4-BE49-F238E27FC236}">
              <a16:creationId xmlns:a16="http://schemas.microsoft.com/office/drawing/2014/main" id="{C8670F4E-8083-49F3-86B9-14320B254F88}"/>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3" name="直線コネクタ 822">
          <a:extLst>
            <a:ext uri="{FF2B5EF4-FFF2-40B4-BE49-F238E27FC236}">
              <a16:creationId xmlns:a16="http://schemas.microsoft.com/office/drawing/2014/main" id="{CBC35C52-EFC9-4D84-B70E-E92F45CFD1DD}"/>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公民館】&#10;一人当たり面積最大値テキスト">
          <a:extLst>
            <a:ext uri="{FF2B5EF4-FFF2-40B4-BE49-F238E27FC236}">
              <a16:creationId xmlns:a16="http://schemas.microsoft.com/office/drawing/2014/main" id="{3A968A11-837A-4DAC-AD54-322404791403}"/>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5B1CFF2B-F86C-4D12-ABB0-D7D6688CF9E3}"/>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826" name="【公民館】&#10;一人当たり面積平均値テキスト">
          <a:extLst>
            <a:ext uri="{FF2B5EF4-FFF2-40B4-BE49-F238E27FC236}">
              <a16:creationId xmlns:a16="http://schemas.microsoft.com/office/drawing/2014/main" id="{ED690E3C-391C-483B-8B28-AFE1A2C84E73}"/>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27" name="フローチャート: 判断 826">
          <a:extLst>
            <a:ext uri="{FF2B5EF4-FFF2-40B4-BE49-F238E27FC236}">
              <a16:creationId xmlns:a16="http://schemas.microsoft.com/office/drawing/2014/main" id="{01321BFB-002C-4AF5-9805-239F5C7D4FC2}"/>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28" name="フローチャート: 判断 827">
          <a:extLst>
            <a:ext uri="{FF2B5EF4-FFF2-40B4-BE49-F238E27FC236}">
              <a16:creationId xmlns:a16="http://schemas.microsoft.com/office/drawing/2014/main" id="{9A9FD036-FE99-410C-A23D-612A2F98AF48}"/>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29" name="フローチャート: 判断 828">
          <a:extLst>
            <a:ext uri="{FF2B5EF4-FFF2-40B4-BE49-F238E27FC236}">
              <a16:creationId xmlns:a16="http://schemas.microsoft.com/office/drawing/2014/main" id="{558F4D14-02FA-4138-94CD-F8705148A771}"/>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A47B71E4-EE1B-4D25-8D78-54AEC9582EBF}"/>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1" name="フローチャート: 判断 830">
          <a:extLst>
            <a:ext uri="{FF2B5EF4-FFF2-40B4-BE49-F238E27FC236}">
              <a16:creationId xmlns:a16="http://schemas.microsoft.com/office/drawing/2014/main" id="{5D58E8DD-24CE-4303-B323-BF1F840E8BCA}"/>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7318A84-2CE7-437F-A539-392FB1E5FCA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B17DA99-42A6-45EC-9127-5A702638BF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906D205-8447-41AC-B6D6-100242F340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D4FCB9A-DAC8-4A87-AC47-B678FF5560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74587B5-09AD-458E-B876-384631E958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111761</xdr:rowOff>
    </xdr:from>
    <xdr:to>
      <xdr:col>116</xdr:col>
      <xdr:colOff>114300</xdr:colOff>
      <xdr:row>107</xdr:row>
      <xdr:rowOff>41911</xdr:rowOff>
    </xdr:to>
    <xdr:sp macro="" textlink="">
      <xdr:nvSpPr>
        <xdr:cNvPr id="837" name="楕円 836">
          <a:extLst>
            <a:ext uri="{FF2B5EF4-FFF2-40B4-BE49-F238E27FC236}">
              <a16:creationId xmlns:a16="http://schemas.microsoft.com/office/drawing/2014/main" id="{4B675141-1E3B-4402-83B6-A7F5F519F5CC}"/>
            </a:ext>
          </a:extLst>
        </xdr:cNvPr>
        <xdr:cNvSpPr/>
      </xdr:nvSpPr>
      <xdr:spPr>
        <a:xfrm>
          <a:off x="22110700" y="1828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90188</xdr:rowOff>
    </xdr:from>
    <xdr:ext cx="469744" cy="259045"/>
    <xdr:sp macro="" textlink="">
      <xdr:nvSpPr>
        <xdr:cNvPr id="838" name="【公民館】&#10;一人当たり面積該当値テキスト">
          <a:extLst>
            <a:ext uri="{FF2B5EF4-FFF2-40B4-BE49-F238E27FC236}">
              <a16:creationId xmlns:a16="http://schemas.microsoft.com/office/drawing/2014/main" id="{88046BB1-8F9A-4D54-A036-7E409F47D0C8}"/>
            </a:ext>
          </a:extLst>
        </xdr:cNvPr>
        <xdr:cNvSpPr txBox="1"/>
      </xdr:nvSpPr>
      <xdr:spPr>
        <a:xfrm>
          <a:off x="22199600" y="1826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33020</xdr:rowOff>
    </xdr:from>
    <xdr:to>
      <xdr:col>112</xdr:col>
      <xdr:colOff>38100</xdr:colOff>
      <xdr:row>107</xdr:row>
      <xdr:rowOff>134620</xdr:rowOff>
    </xdr:to>
    <xdr:sp macro="" textlink="">
      <xdr:nvSpPr>
        <xdr:cNvPr id="839" name="楕円 838">
          <a:extLst>
            <a:ext uri="{FF2B5EF4-FFF2-40B4-BE49-F238E27FC236}">
              <a16:creationId xmlns:a16="http://schemas.microsoft.com/office/drawing/2014/main" id="{907DD48A-D740-400D-A6EE-64406270DE87}"/>
            </a:ext>
          </a:extLst>
        </xdr:cNvPr>
        <xdr:cNvSpPr/>
      </xdr:nvSpPr>
      <xdr:spPr>
        <a:xfrm>
          <a:off x="21272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162561</xdr:rowOff>
    </xdr:from>
    <xdr:to>
      <xdr:col>116</xdr:col>
      <xdr:colOff>63500</xdr:colOff>
      <xdr:row>107</xdr:row>
      <xdr:rowOff>83820</xdr:rowOff>
    </xdr:to>
    <xdr:cxnSp macro="">
      <xdr:nvCxnSpPr>
        <xdr:cNvPr id="840" name="直線コネクタ 839">
          <a:extLst>
            <a:ext uri="{FF2B5EF4-FFF2-40B4-BE49-F238E27FC236}">
              <a16:creationId xmlns:a16="http://schemas.microsoft.com/office/drawing/2014/main" id="{CBAA309F-1492-4DB9-B1C5-69D46F845144}"/>
            </a:ext>
          </a:extLst>
        </xdr:cNvPr>
        <xdr:cNvCxnSpPr/>
      </xdr:nvCxnSpPr>
      <xdr:spPr>
        <a:xfrm flipV="1">
          <a:off x="21323300" y="18336261"/>
          <a:ext cx="838200" cy="9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33020</xdr:rowOff>
    </xdr:from>
    <xdr:to>
      <xdr:col>107</xdr:col>
      <xdr:colOff>101600</xdr:colOff>
      <xdr:row>107</xdr:row>
      <xdr:rowOff>134620</xdr:rowOff>
    </xdr:to>
    <xdr:sp macro="" textlink="">
      <xdr:nvSpPr>
        <xdr:cNvPr id="841" name="楕円 840">
          <a:extLst>
            <a:ext uri="{FF2B5EF4-FFF2-40B4-BE49-F238E27FC236}">
              <a16:creationId xmlns:a16="http://schemas.microsoft.com/office/drawing/2014/main" id="{6310CB36-8DF8-4539-B3CA-333915FA4A17}"/>
            </a:ext>
          </a:extLst>
        </xdr:cNvPr>
        <xdr:cNvSpPr/>
      </xdr:nvSpPr>
      <xdr:spPr>
        <a:xfrm>
          <a:off x="20383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83820</xdr:rowOff>
    </xdr:from>
    <xdr:to>
      <xdr:col>111</xdr:col>
      <xdr:colOff>177800</xdr:colOff>
      <xdr:row>107</xdr:row>
      <xdr:rowOff>83820</xdr:rowOff>
    </xdr:to>
    <xdr:cxnSp macro="">
      <xdr:nvCxnSpPr>
        <xdr:cNvPr id="842" name="直線コネクタ 841">
          <a:extLst>
            <a:ext uri="{FF2B5EF4-FFF2-40B4-BE49-F238E27FC236}">
              <a16:creationId xmlns:a16="http://schemas.microsoft.com/office/drawing/2014/main" id="{681EF0B1-85E9-45B7-A0D9-32C4607B48C5}"/>
            </a:ext>
          </a:extLst>
        </xdr:cNvPr>
        <xdr:cNvCxnSpPr/>
      </xdr:nvCxnSpPr>
      <xdr:spPr>
        <a:xfrm>
          <a:off x="20434300" y="184289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105411</xdr:rowOff>
    </xdr:from>
    <xdr:to>
      <xdr:col>102</xdr:col>
      <xdr:colOff>165100</xdr:colOff>
      <xdr:row>107</xdr:row>
      <xdr:rowOff>35561</xdr:rowOff>
    </xdr:to>
    <xdr:sp macro="" textlink="">
      <xdr:nvSpPr>
        <xdr:cNvPr id="843" name="楕円 842">
          <a:extLst>
            <a:ext uri="{FF2B5EF4-FFF2-40B4-BE49-F238E27FC236}">
              <a16:creationId xmlns:a16="http://schemas.microsoft.com/office/drawing/2014/main" id="{672D1D6A-02C4-4B80-AA6E-9DD20134879C}"/>
            </a:ext>
          </a:extLst>
        </xdr:cNvPr>
        <xdr:cNvSpPr/>
      </xdr:nvSpPr>
      <xdr:spPr>
        <a:xfrm>
          <a:off x="19494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156211</xdr:rowOff>
    </xdr:from>
    <xdr:to>
      <xdr:col>107</xdr:col>
      <xdr:colOff>50800</xdr:colOff>
      <xdr:row>107</xdr:row>
      <xdr:rowOff>83820</xdr:rowOff>
    </xdr:to>
    <xdr:cxnSp macro="">
      <xdr:nvCxnSpPr>
        <xdr:cNvPr id="844" name="直線コネクタ 843">
          <a:extLst>
            <a:ext uri="{FF2B5EF4-FFF2-40B4-BE49-F238E27FC236}">
              <a16:creationId xmlns:a16="http://schemas.microsoft.com/office/drawing/2014/main" id="{8F48CE7C-A361-4B54-9F7B-B7ED437590F5}"/>
            </a:ext>
          </a:extLst>
        </xdr:cNvPr>
        <xdr:cNvCxnSpPr/>
      </xdr:nvCxnSpPr>
      <xdr:spPr>
        <a:xfrm>
          <a:off x="19545300" y="1832991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10161</xdr:rowOff>
    </xdr:from>
    <xdr:to>
      <xdr:col>98</xdr:col>
      <xdr:colOff>38100</xdr:colOff>
      <xdr:row>107</xdr:row>
      <xdr:rowOff>111761</xdr:rowOff>
    </xdr:to>
    <xdr:sp macro="" textlink="">
      <xdr:nvSpPr>
        <xdr:cNvPr id="845" name="楕円 844">
          <a:extLst>
            <a:ext uri="{FF2B5EF4-FFF2-40B4-BE49-F238E27FC236}">
              <a16:creationId xmlns:a16="http://schemas.microsoft.com/office/drawing/2014/main" id="{DFB85E4F-A8E0-45DB-9686-2B580A129BC4}"/>
            </a:ext>
          </a:extLst>
        </xdr:cNvPr>
        <xdr:cNvSpPr/>
      </xdr:nvSpPr>
      <xdr:spPr>
        <a:xfrm>
          <a:off x="18605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156211</xdr:rowOff>
    </xdr:from>
    <xdr:to>
      <xdr:col>102</xdr:col>
      <xdr:colOff>114300</xdr:colOff>
      <xdr:row>107</xdr:row>
      <xdr:rowOff>60961</xdr:rowOff>
    </xdr:to>
    <xdr:cxnSp macro="">
      <xdr:nvCxnSpPr>
        <xdr:cNvPr id="846" name="直線コネクタ 845">
          <a:extLst>
            <a:ext uri="{FF2B5EF4-FFF2-40B4-BE49-F238E27FC236}">
              <a16:creationId xmlns:a16="http://schemas.microsoft.com/office/drawing/2014/main" id="{32BDED09-8D9A-4234-937E-838FB6BFC245}"/>
            </a:ext>
          </a:extLst>
        </xdr:cNvPr>
        <xdr:cNvCxnSpPr/>
      </xdr:nvCxnSpPr>
      <xdr:spPr>
        <a:xfrm flipV="1">
          <a:off x="18656300" y="183299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847" name="n_1aveValue【公民館】&#10;一人当たり面積">
          <a:extLst>
            <a:ext uri="{FF2B5EF4-FFF2-40B4-BE49-F238E27FC236}">
              <a16:creationId xmlns:a16="http://schemas.microsoft.com/office/drawing/2014/main" id="{F3E2F6D4-3232-4520-84F0-CC389FB1266F}"/>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848" name="n_2aveValue【公民館】&#10;一人当たり面積">
          <a:extLst>
            <a:ext uri="{FF2B5EF4-FFF2-40B4-BE49-F238E27FC236}">
              <a16:creationId xmlns:a16="http://schemas.microsoft.com/office/drawing/2014/main" id="{D6EE82D3-14B2-4162-B91B-C1794BAF8775}"/>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49" name="n_3aveValue【公民館】&#10;一人当たり面積">
          <a:extLst>
            <a:ext uri="{FF2B5EF4-FFF2-40B4-BE49-F238E27FC236}">
              <a16:creationId xmlns:a16="http://schemas.microsoft.com/office/drawing/2014/main" id="{91F08D8F-51ED-48B6-8112-A72AA73D8B28}"/>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850" name="n_4aveValue【公民館】&#10;一人当たり面積">
          <a:extLst>
            <a:ext uri="{FF2B5EF4-FFF2-40B4-BE49-F238E27FC236}">
              <a16:creationId xmlns:a16="http://schemas.microsoft.com/office/drawing/2014/main" id="{84AB100F-A79E-486B-8DB8-6295900FE2A5}"/>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125747</xdr:rowOff>
    </xdr:from>
    <xdr:ext cx="469744" cy="259045"/>
    <xdr:sp macro="" textlink="">
      <xdr:nvSpPr>
        <xdr:cNvPr id="851" name="n_1mainValue【公民館】&#10;一人当たり面積">
          <a:extLst>
            <a:ext uri="{FF2B5EF4-FFF2-40B4-BE49-F238E27FC236}">
              <a16:creationId xmlns:a16="http://schemas.microsoft.com/office/drawing/2014/main" id="{C7B9C68F-F89F-425D-AB02-1CDBBCD28243}"/>
            </a:ext>
          </a:extLst>
        </xdr:cNvPr>
        <xdr:cNvSpPr txBox="1"/>
      </xdr:nvSpPr>
      <xdr:spPr>
        <a:xfrm>
          <a:off x="21075727" y="184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125747</xdr:rowOff>
    </xdr:from>
    <xdr:ext cx="469744" cy="259045"/>
    <xdr:sp macro="" textlink="">
      <xdr:nvSpPr>
        <xdr:cNvPr id="852" name="n_2mainValue【公民館】&#10;一人当たり面積">
          <a:extLst>
            <a:ext uri="{FF2B5EF4-FFF2-40B4-BE49-F238E27FC236}">
              <a16:creationId xmlns:a16="http://schemas.microsoft.com/office/drawing/2014/main" id="{8370F177-2866-4DE0-9881-9D94E0A85AB2}"/>
            </a:ext>
          </a:extLst>
        </xdr:cNvPr>
        <xdr:cNvSpPr txBox="1"/>
      </xdr:nvSpPr>
      <xdr:spPr>
        <a:xfrm>
          <a:off x="20199427" y="184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52088</xdr:rowOff>
    </xdr:from>
    <xdr:ext cx="469744" cy="259045"/>
    <xdr:sp macro="" textlink="">
      <xdr:nvSpPr>
        <xdr:cNvPr id="853" name="n_3mainValue【公民館】&#10;一人当たり面積">
          <a:extLst>
            <a:ext uri="{FF2B5EF4-FFF2-40B4-BE49-F238E27FC236}">
              <a16:creationId xmlns:a16="http://schemas.microsoft.com/office/drawing/2014/main" id="{DA6C1329-F7D3-4670-B502-3E2982CD5B05}"/>
            </a:ext>
          </a:extLst>
        </xdr:cNvPr>
        <xdr:cNvSpPr txBox="1"/>
      </xdr:nvSpPr>
      <xdr:spPr>
        <a:xfrm>
          <a:off x="19310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102888</xdr:rowOff>
    </xdr:from>
    <xdr:ext cx="469744" cy="259045"/>
    <xdr:sp macro="" textlink="">
      <xdr:nvSpPr>
        <xdr:cNvPr id="854" name="n_4mainValue【公民館】&#10;一人当たり面積">
          <a:extLst>
            <a:ext uri="{FF2B5EF4-FFF2-40B4-BE49-F238E27FC236}">
              <a16:creationId xmlns:a16="http://schemas.microsoft.com/office/drawing/2014/main" id="{9C97AE9B-F480-4D4E-A8F4-7F683DAA35D8}"/>
            </a:ext>
          </a:extLst>
        </xdr:cNvPr>
        <xdr:cNvSpPr txBox="1"/>
      </xdr:nvSpPr>
      <xdr:spPr>
        <a:xfrm>
          <a:off x="18421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2F45FA01-136F-4F1A-9FE7-0606BA69A32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3B2BA920-34DA-46AD-BDC3-AA9554AA78D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B27AD6C-A5E9-464B-BC56-CE6849AB3FC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いずれの資産区分においても、有形固定資産減価償却率は類似団体平均を下回っている。とりわけ学校施設については、類似団体平均と比較して有形固定資産減価償却率が大きく低く、一人当たり面積は高い水準にある。これは、令和元年度にうんな中学校（恩納統合中学校）が完成したことが主な要因である。</a:t>
          </a:r>
        </a:p>
        <a:p>
          <a:r>
            <a:rPr kumimoji="1" lang="ja-JP" altLang="en-US" sz="1200">
              <a:latin typeface="ＭＳ Ｐゴシック" panose="020B0600070205080204" pitchFamily="50" charset="-128"/>
              <a:ea typeface="ＭＳ Ｐゴシック" panose="020B0600070205080204" pitchFamily="50" charset="-128"/>
            </a:rPr>
            <a:t>　本村の学校施設は避難所に指定されているほか、「恩納村公共施設個別計画（長寿命化計画）」において、施設重要度が最も高い「施設重要度</a:t>
          </a:r>
          <a:r>
            <a:rPr kumimoji="1" lang="en-US" altLang="ja-JP" sz="1200">
              <a:latin typeface="ＭＳ Ｐゴシック" panose="020B0600070205080204" pitchFamily="50" charset="-128"/>
              <a:ea typeface="ＭＳ Ｐゴシック" panose="020B0600070205080204" pitchFamily="50" charset="-128"/>
            </a:rPr>
            <a:t>Ⅰ</a:t>
          </a:r>
          <a:r>
            <a:rPr kumimoji="1" lang="ja-JP" altLang="en-US" sz="1200">
              <a:latin typeface="ＭＳ Ｐゴシック" panose="020B0600070205080204" pitchFamily="50" charset="-128"/>
              <a:ea typeface="ＭＳ Ｐゴシック" panose="020B0600070205080204" pitchFamily="50" charset="-128"/>
            </a:rPr>
            <a:t>」に位置付けられている。このため、今後も施設の安全性や機能を確保するため、計画的な維持管理を実施していく必要がある。</a:t>
          </a:r>
        </a:p>
        <a:p>
          <a:r>
            <a:rPr kumimoji="1" lang="ja-JP" altLang="en-US" sz="1200">
              <a:latin typeface="ＭＳ Ｐゴシック" panose="020B0600070205080204" pitchFamily="50" charset="-128"/>
              <a:ea typeface="ＭＳ Ｐゴシック" panose="020B0600070205080204" pitchFamily="50" charset="-128"/>
            </a:rPr>
            <a:t>　また、令和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年度は、①認定こども園・幼稚園・保育所、②学校施設、③公営住宅、④公民館の</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類型において、有形固定資産減価償却率が前年度から低下している。主な要因として、①認定こども園の造成工事、②山田小学校のプールや駐車場等の整備、③名嘉真村営住宅の建設、④塩屋公民館の移転建設を実施したことが挙げられる。</a:t>
          </a:r>
        </a:p>
        <a:p>
          <a:r>
            <a:rPr kumimoji="1" lang="ja-JP" altLang="en-US" sz="1200">
              <a:latin typeface="ＭＳ Ｐゴシック" panose="020B0600070205080204" pitchFamily="50" charset="-128"/>
              <a:ea typeface="ＭＳ Ｐゴシック" panose="020B0600070205080204" pitchFamily="50" charset="-128"/>
            </a:rPr>
            <a:t>　このうち、山田小学校のプール改築や塩屋公民館の移転建設は、施設の老朽化に対応するために実施したものである。今後も、適切な維持管理による施設の長寿命化を図るとともに、将来の人口規模や財政規模を踏まえ、公共施設の適正化（適正量・適正配置）を推進していく必要がある。これにより、維持管理費や更新費用の縮減・平準化を図りながら、必要な施設について計画的な更新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84DACFB-BDEF-4B2A-9ED7-8AEAEC7E3B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126385-337A-4D6E-90A4-0CAD73B65C9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3A158A-C477-4634-9353-B0AE5A93095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88069D-3CAF-4E9C-ADB1-4769EB44189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沖縄県恩納村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10FF35-77AB-44DC-A525-271585041A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F1EAF1-ED1A-4FED-84A4-9FDD41AA8FB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A7C0D5C-FF36-49DF-9A7D-019E1DBB566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F7B101-927D-4E19-B4B2-013B7689DCA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BBA6CA-0EFC-41A1-80B8-505F89A2E7E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8E2AB88-A4C0-41B3-936F-818321C461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11,316
9,914
50.81
17,211,389
15,652,196
1,526,938
3,842,478
4,125,229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42BA0C7-0B59-48A6-A20C-0BB9F8774A2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301458-EBA9-4C61-9350-B49580E05E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7AB764-6C10-470F-B32F-E18A18660BF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A33347-FB10-49BB-B2A4-605286796D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1EE9097-1976-45C8-96E0-B220C5D5FC6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D7496EE-0B84-450C-AFA9-BA8222ABC51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566DAE3-6C63-45CB-9EFC-521E97701C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25D7DB-828D-4DB3-B350-06C2E056DDC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6E239C-ADA0-4F0E-94B5-26699257B55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8350DC-6AEA-40E6-8023-2CF05A42FF1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554029-6079-4859-B8D6-BB46F0FD2A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DBDFF82-8F68-4F64-A6D8-E00642DFAA5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7CB622-B97F-467D-B482-A9278F26F6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F5A7EB-3F1E-4A13-9BD5-AFA9A0A8276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844E73-9035-4EDE-BE9C-C1C32167A90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D018E0-6185-474C-82C1-FE07646CC6C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3D4EE8-37C9-4CB3-88AA-79A5103DAD0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24A8CF-4727-498E-AE46-9213C40514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B3E8E9-1809-4A5B-81F3-1F898DE3A31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EF61AB9-0E2F-4384-896D-2A911104922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E22029-6DCB-4FDF-8EAA-233B32021B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4C66252-FEF7-46F3-847D-BDD41276F2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E893C16-EB25-4C5D-8548-5B7D8FA4C8F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C0EA4C-7F3A-4069-93C2-108B25E70D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7015315-6AC5-4A30-A9B8-F97BC751E0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F401A1-73BF-4308-AD56-B2851F0AA86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C70E82-0BFA-4761-9B3F-48B02533917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58303CD-D6E2-40F4-B350-9E329B163E0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97E1E78-0068-4573-B634-E37FEBF52AE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FE69D6-6EE1-4AD5-B90D-F20EBCE699F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655F3B-3759-4089-91B7-F701A7CAB33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C127F2-0327-4C5A-8DB9-2F0744EE5E5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7779924-005B-4D50-9BA7-6EF6C47BF6B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A264C46-1FF8-47A1-A0CB-C9DE3B46DD7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B988E7D-B8D5-42A2-89A0-51F2CACC7EE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28F0BF2-158B-49F2-91B0-26ADD92959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4F9AFA7-38C3-4D68-831A-EAFF8B98456D}"/>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03AF8F4-9478-4FE0-8E6B-E5560E6D702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809187E5-9B35-42BE-AFCF-E8D491E6C5B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B300E2E-C1CB-4138-89AD-EFB44DC06C6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398D4FE-B931-43C7-AE85-B6326AF2D3D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8ADA9DB-2B81-41B4-8CA6-98A1374AFD5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2DB52E7-5BEC-420E-9FC2-FB31B0D8355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A0F3D89-1E6F-4587-91B1-8D7D8CFB729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C3A792B-6D3E-4D9E-8F38-74D43B566DD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85C32B4-AF39-441E-831E-2560C550E63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40FB3CE9-4768-4103-9457-F5BBAA3E0497}"/>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39F9CE41-91F3-4071-B808-1C800643A95E}"/>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48F827FF-60CC-4F0A-8864-650B7A4DFC14}"/>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F2C39A19-E893-4592-92FC-5C085082A3E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7631D06-CDD2-4A89-A61C-6D9084059358}"/>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9BB6EE81-E33C-4069-AF91-2B684FACBF9B}"/>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9E79F2B2-01F2-46FD-9D10-BA82E324BFB2}"/>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14D0FF90-10E3-48CD-B6B5-678E440264E8}"/>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AA9CAAC9-98BA-4065-9E31-D54422CAFB22}"/>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844409C6-790A-48F5-89E1-39AF0FAB3DD6}"/>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F0C2E68E-1636-4DD3-954C-47519FD59F0E}"/>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7B8AE5-7BDD-4F79-822A-F7CAEDD49BF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1BA630-3E5A-47D4-9C1C-158BB3F19B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581041B-3D0A-4CA9-BC20-85318808457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3ACD96-E641-48CD-830E-491389F8590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461CDC-A9D1-462B-920F-D1ECE6F648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74386</xdr:rowOff>
    </xdr:from>
    <xdr:to>
      <xdr:col>24</xdr:col>
      <xdr:colOff>114300</xdr:colOff>
      <xdr:row>35</xdr:row>
      <xdr:rowOff>4536</xdr:rowOff>
    </xdr:to>
    <xdr:sp macro="" textlink="">
      <xdr:nvSpPr>
        <xdr:cNvPr id="74" name="楕円 73">
          <a:extLst>
            <a:ext uri="{FF2B5EF4-FFF2-40B4-BE49-F238E27FC236}">
              <a16:creationId xmlns:a16="http://schemas.microsoft.com/office/drawing/2014/main" id="{8EF27809-5E5D-4A78-9D3B-C76D144EB2C5}"/>
            </a:ext>
          </a:extLst>
        </xdr:cNvPr>
        <xdr:cNvSpPr/>
      </xdr:nvSpPr>
      <xdr:spPr>
        <a:xfrm>
          <a:off x="45847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97263</xdr:rowOff>
    </xdr:from>
    <xdr:ext cx="405111" cy="259045"/>
    <xdr:sp macro="" textlink="">
      <xdr:nvSpPr>
        <xdr:cNvPr id="75" name="【図書館】&#10;有形固定資産減価償却率該当値テキスト">
          <a:extLst>
            <a:ext uri="{FF2B5EF4-FFF2-40B4-BE49-F238E27FC236}">
              <a16:creationId xmlns:a16="http://schemas.microsoft.com/office/drawing/2014/main" id="{04BE9CA4-0045-4035-AD89-FF43EC1BEEAD}"/>
            </a:ext>
          </a:extLst>
        </xdr:cNvPr>
        <xdr:cNvSpPr txBox="1"/>
      </xdr:nvSpPr>
      <xdr:spPr>
        <a:xfrm>
          <a:off x="4673600" y="57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41728</xdr:rowOff>
    </xdr:from>
    <xdr:to>
      <xdr:col>20</xdr:col>
      <xdr:colOff>38100</xdr:colOff>
      <xdr:row>34</xdr:row>
      <xdr:rowOff>143328</xdr:rowOff>
    </xdr:to>
    <xdr:sp macro="" textlink="">
      <xdr:nvSpPr>
        <xdr:cNvPr id="76" name="楕円 75">
          <a:extLst>
            <a:ext uri="{FF2B5EF4-FFF2-40B4-BE49-F238E27FC236}">
              <a16:creationId xmlns:a16="http://schemas.microsoft.com/office/drawing/2014/main" id="{62AEEAD8-4689-4C23-BA82-946F1FECE056}"/>
            </a:ext>
          </a:extLst>
        </xdr:cNvPr>
        <xdr:cNvSpPr/>
      </xdr:nvSpPr>
      <xdr:spPr>
        <a:xfrm>
          <a:off x="3746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92528</xdr:rowOff>
    </xdr:from>
    <xdr:to>
      <xdr:col>24</xdr:col>
      <xdr:colOff>63500</xdr:colOff>
      <xdr:row>34</xdr:row>
      <xdr:rowOff>125186</xdr:rowOff>
    </xdr:to>
    <xdr:cxnSp macro="">
      <xdr:nvCxnSpPr>
        <xdr:cNvPr id="77" name="直線コネクタ 76">
          <a:extLst>
            <a:ext uri="{FF2B5EF4-FFF2-40B4-BE49-F238E27FC236}">
              <a16:creationId xmlns:a16="http://schemas.microsoft.com/office/drawing/2014/main" id="{0E572F53-4982-4601-A6FD-639BAB8A9C1F}"/>
            </a:ext>
          </a:extLst>
        </xdr:cNvPr>
        <xdr:cNvCxnSpPr/>
      </xdr:nvCxnSpPr>
      <xdr:spPr>
        <a:xfrm>
          <a:off x="3797300" y="592182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9072</xdr:rowOff>
    </xdr:from>
    <xdr:to>
      <xdr:col>15</xdr:col>
      <xdr:colOff>101600</xdr:colOff>
      <xdr:row>34</xdr:row>
      <xdr:rowOff>110672</xdr:rowOff>
    </xdr:to>
    <xdr:sp macro="" textlink="">
      <xdr:nvSpPr>
        <xdr:cNvPr id="78" name="楕円 77">
          <a:extLst>
            <a:ext uri="{FF2B5EF4-FFF2-40B4-BE49-F238E27FC236}">
              <a16:creationId xmlns:a16="http://schemas.microsoft.com/office/drawing/2014/main" id="{152637E8-2F42-4AE0-9102-263678EA5383}"/>
            </a:ext>
          </a:extLst>
        </xdr:cNvPr>
        <xdr:cNvSpPr/>
      </xdr:nvSpPr>
      <xdr:spPr>
        <a:xfrm>
          <a:off x="2857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59872</xdr:rowOff>
    </xdr:from>
    <xdr:to>
      <xdr:col>19</xdr:col>
      <xdr:colOff>177800</xdr:colOff>
      <xdr:row>34</xdr:row>
      <xdr:rowOff>92528</xdr:rowOff>
    </xdr:to>
    <xdr:cxnSp macro="">
      <xdr:nvCxnSpPr>
        <xdr:cNvPr id="79" name="直線コネクタ 78">
          <a:extLst>
            <a:ext uri="{FF2B5EF4-FFF2-40B4-BE49-F238E27FC236}">
              <a16:creationId xmlns:a16="http://schemas.microsoft.com/office/drawing/2014/main" id="{1C1127F3-A1C9-4965-B935-E72BE97D89A7}"/>
            </a:ext>
          </a:extLst>
        </xdr:cNvPr>
        <xdr:cNvCxnSpPr/>
      </xdr:nvCxnSpPr>
      <xdr:spPr>
        <a:xfrm>
          <a:off x="2908300" y="58891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147864</xdr:rowOff>
    </xdr:from>
    <xdr:to>
      <xdr:col>10</xdr:col>
      <xdr:colOff>165100</xdr:colOff>
      <xdr:row>34</xdr:row>
      <xdr:rowOff>78014</xdr:rowOff>
    </xdr:to>
    <xdr:sp macro="" textlink="">
      <xdr:nvSpPr>
        <xdr:cNvPr id="80" name="楕円 79">
          <a:extLst>
            <a:ext uri="{FF2B5EF4-FFF2-40B4-BE49-F238E27FC236}">
              <a16:creationId xmlns:a16="http://schemas.microsoft.com/office/drawing/2014/main" id="{DBF5600D-1F15-4220-840B-78E682A112EE}"/>
            </a:ext>
          </a:extLst>
        </xdr:cNvPr>
        <xdr:cNvSpPr/>
      </xdr:nvSpPr>
      <xdr:spPr>
        <a:xfrm>
          <a:off x="1968500" y="580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27214</xdr:rowOff>
    </xdr:from>
    <xdr:to>
      <xdr:col>15</xdr:col>
      <xdr:colOff>50800</xdr:colOff>
      <xdr:row>34</xdr:row>
      <xdr:rowOff>59872</xdr:rowOff>
    </xdr:to>
    <xdr:cxnSp macro="">
      <xdr:nvCxnSpPr>
        <xdr:cNvPr id="81" name="直線コネクタ 80">
          <a:extLst>
            <a:ext uri="{FF2B5EF4-FFF2-40B4-BE49-F238E27FC236}">
              <a16:creationId xmlns:a16="http://schemas.microsoft.com/office/drawing/2014/main" id="{F0EEA728-433B-4957-9454-1752649320B3}"/>
            </a:ext>
          </a:extLst>
        </xdr:cNvPr>
        <xdr:cNvCxnSpPr/>
      </xdr:nvCxnSpPr>
      <xdr:spPr>
        <a:xfrm>
          <a:off x="2019300" y="585651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115207</xdr:rowOff>
    </xdr:from>
    <xdr:to>
      <xdr:col>6</xdr:col>
      <xdr:colOff>38100</xdr:colOff>
      <xdr:row>34</xdr:row>
      <xdr:rowOff>45357</xdr:rowOff>
    </xdr:to>
    <xdr:sp macro="" textlink="">
      <xdr:nvSpPr>
        <xdr:cNvPr id="82" name="楕円 81">
          <a:extLst>
            <a:ext uri="{FF2B5EF4-FFF2-40B4-BE49-F238E27FC236}">
              <a16:creationId xmlns:a16="http://schemas.microsoft.com/office/drawing/2014/main" id="{BCE9E494-9173-486C-97BF-17157F50CA48}"/>
            </a:ext>
          </a:extLst>
        </xdr:cNvPr>
        <xdr:cNvSpPr/>
      </xdr:nvSpPr>
      <xdr:spPr>
        <a:xfrm>
          <a:off x="1079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166007</xdr:rowOff>
    </xdr:from>
    <xdr:to>
      <xdr:col>10</xdr:col>
      <xdr:colOff>114300</xdr:colOff>
      <xdr:row>34</xdr:row>
      <xdr:rowOff>27214</xdr:rowOff>
    </xdr:to>
    <xdr:cxnSp macro="">
      <xdr:nvCxnSpPr>
        <xdr:cNvPr id="83" name="直線コネクタ 82">
          <a:extLst>
            <a:ext uri="{FF2B5EF4-FFF2-40B4-BE49-F238E27FC236}">
              <a16:creationId xmlns:a16="http://schemas.microsoft.com/office/drawing/2014/main" id="{9B2BB5BF-FEE1-4ECA-A8A7-01F4142B890B}"/>
            </a:ext>
          </a:extLst>
        </xdr:cNvPr>
        <xdr:cNvCxnSpPr/>
      </xdr:nvCxnSpPr>
      <xdr:spPr>
        <a:xfrm>
          <a:off x="1130300" y="58238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F08D6F2B-7407-48A6-A823-7BF5F6003A8E}"/>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706489C0-168E-4BFB-952B-6102B11939A4}"/>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9A4BD83F-91D5-4A6A-9B81-64151F2E2879}"/>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05BC0707-493C-443C-9F58-09CDC0B9BB6D}"/>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159855</xdr:rowOff>
    </xdr:from>
    <xdr:ext cx="405111" cy="259045"/>
    <xdr:sp macro="" textlink="">
      <xdr:nvSpPr>
        <xdr:cNvPr id="88" name="n_1mainValue【図書館】&#10;有形固定資産減価償却率">
          <a:extLst>
            <a:ext uri="{FF2B5EF4-FFF2-40B4-BE49-F238E27FC236}">
              <a16:creationId xmlns:a16="http://schemas.microsoft.com/office/drawing/2014/main" id="{0426720F-27B2-4F4C-A0F7-891E0CFB1BC7}"/>
            </a:ext>
          </a:extLst>
        </xdr:cNvPr>
        <xdr:cNvSpPr txBox="1"/>
      </xdr:nvSpPr>
      <xdr:spPr>
        <a:xfrm>
          <a:off x="35820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127199</xdr:rowOff>
    </xdr:from>
    <xdr:ext cx="405111" cy="259045"/>
    <xdr:sp macro="" textlink="">
      <xdr:nvSpPr>
        <xdr:cNvPr id="89" name="n_2mainValue【図書館】&#10;有形固定資産減価償却率">
          <a:extLst>
            <a:ext uri="{FF2B5EF4-FFF2-40B4-BE49-F238E27FC236}">
              <a16:creationId xmlns:a16="http://schemas.microsoft.com/office/drawing/2014/main" id="{8B50BE0B-CB17-4F6B-BD80-DEC6D334D05B}"/>
            </a:ext>
          </a:extLst>
        </xdr:cNvPr>
        <xdr:cNvSpPr txBox="1"/>
      </xdr:nvSpPr>
      <xdr:spPr>
        <a:xfrm>
          <a:off x="2705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94541</xdr:rowOff>
    </xdr:from>
    <xdr:ext cx="405111" cy="259045"/>
    <xdr:sp macro="" textlink="">
      <xdr:nvSpPr>
        <xdr:cNvPr id="90" name="n_3mainValue【図書館】&#10;有形固定資産減価償却率">
          <a:extLst>
            <a:ext uri="{FF2B5EF4-FFF2-40B4-BE49-F238E27FC236}">
              <a16:creationId xmlns:a16="http://schemas.microsoft.com/office/drawing/2014/main" id="{112A5880-D844-4AF7-A3C1-69D9F619B96C}"/>
            </a:ext>
          </a:extLst>
        </xdr:cNvPr>
        <xdr:cNvSpPr txBox="1"/>
      </xdr:nvSpPr>
      <xdr:spPr>
        <a:xfrm>
          <a:off x="1816744" y="558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61884</xdr:rowOff>
    </xdr:from>
    <xdr:ext cx="405111" cy="259045"/>
    <xdr:sp macro="" textlink="">
      <xdr:nvSpPr>
        <xdr:cNvPr id="91" name="n_4mainValue【図書館】&#10;有形固定資産減価償却率">
          <a:extLst>
            <a:ext uri="{FF2B5EF4-FFF2-40B4-BE49-F238E27FC236}">
              <a16:creationId xmlns:a16="http://schemas.microsoft.com/office/drawing/2014/main" id="{5E8966EC-A83D-4C19-AC4D-2D170E75443D}"/>
            </a:ext>
          </a:extLst>
        </xdr:cNvPr>
        <xdr:cNvSpPr txBox="1"/>
      </xdr:nvSpPr>
      <xdr:spPr>
        <a:xfrm>
          <a:off x="9277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C763998-3F73-46E8-B830-C507AB58712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5DB9B64-68FF-4078-A1A0-6E26D712176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8C60E7-58B7-4C6C-BA21-51E1087D68E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B486118-6181-457D-B80F-AFDFAB1F261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3785375-F77C-449D-8D94-A9217A615F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1502F15-36DC-4254-A25E-58F5E31FF1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965F68-BB69-4D6C-8CD9-AADC6B6C20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3E8D0CB-E22F-4A40-BF8B-6B4F27A893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853C0F-767A-45A1-B575-E6C398BCFFB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C28A3BA-389C-44FC-9BA0-3A9387AAE3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83738BA-F465-4826-818D-650790B56F1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36176C8A-CB1A-452A-8FC4-5478907330DF}"/>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6B4180A9-E4F5-40FF-888E-119AA1A16AB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47FF3C58-A9AE-4F1D-BEF7-672DEDFFE35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A82A7B19-9949-44E0-A9E3-9511213422AE}"/>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A2F04034-DBEB-455E-8EC1-C1816EED03D6}"/>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6885DCA3-010D-40EB-9DC9-E854253EB05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3799C225-EB49-4E40-8070-F956EAAC689F}"/>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EF377826-3626-4D4A-A07C-4B2E035EB32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B67163F4-553C-4970-B998-9658FE545E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395114B8-DFF0-4900-8354-3FC281A60C0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EE997E7B-C018-4B4D-9495-FC83B947AC69}"/>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933D38FE-B52A-4620-BFF6-CCBADCDC721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34772C96-E7E6-49DA-A7C2-711ADF93F4E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318DA898-FA7C-4A78-8D48-A003BD49E38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605949ED-02A0-4057-A4FE-267B6D44CF13}"/>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35F20214-CA42-44BA-864C-B31F40926130}"/>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6CF8C242-E2D6-4F9C-9F6C-94434BE29EE7}"/>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9A86CCDA-A3EA-4F5C-B926-5C0835129DAD}"/>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6D7BBEF2-B51D-466A-AF11-5CBAFEE465F8}"/>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F81BE346-712B-4752-B8AD-BB61E1E62F5C}"/>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869FDE77-5FFE-4C6C-BBC8-F61C5F2ADF98}"/>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F3CF2F71-E8E3-4543-8DFD-F332338E627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4CFAB6F7-6541-44CA-B6DD-B35761CB486D}"/>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6C69AFE6-65FB-49D8-AD1A-E66C0570364C}"/>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5A2EE81-02D5-4370-AAA8-DB60B2F41274}"/>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C828E6-4553-4663-AE29-5D2F7D1383A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45EFDA-8A1F-4167-A4F7-FED1B40AA0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50272A6-659C-4B3B-9761-C20266597A9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14515AE-9232-4739-9FCC-8CA092C1B1D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4C33810D-D0B5-4050-8CB3-24617773689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69487</xdr:rowOff>
    </xdr:from>
    <xdr:to>
      <xdr:col>55</xdr:col>
      <xdr:colOff>50800</xdr:colOff>
      <xdr:row>39</xdr:row>
      <xdr:rowOff>171087</xdr:rowOff>
    </xdr:to>
    <xdr:sp macro="" textlink="">
      <xdr:nvSpPr>
        <xdr:cNvPr id="133" name="楕円 132">
          <a:extLst>
            <a:ext uri="{FF2B5EF4-FFF2-40B4-BE49-F238E27FC236}">
              <a16:creationId xmlns:a16="http://schemas.microsoft.com/office/drawing/2014/main" id="{D8EBC634-D1E4-4046-B35C-03D967A297B9}"/>
            </a:ext>
          </a:extLst>
        </xdr:cNvPr>
        <xdr:cNvSpPr/>
      </xdr:nvSpPr>
      <xdr:spPr>
        <a:xfrm>
          <a:off x="104267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92364</xdr:rowOff>
    </xdr:from>
    <xdr:ext cx="469744" cy="259045"/>
    <xdr:sp macro="" textlink="">
      <xdr:nvSpPr>
        <xdr:cNvPr id="134" name="【図書館】&#10;一人当たり面積該当値テキスト">
          <a:extLst>
            <a:ext uri="{FF2B5EF4-FFF2-40B4-BE49-F238E27FC236}">
              <a16:creationId xmlns:a16="http://schemas.microsoft.com/office/drawing/2014/main" id="{46FC2CC8-AA97-447E-8756-897BD41764D1}"/>
            </a:ext>
          </a:extLst>
        </xdr:cNvPr>
        <xdr:cNvSpPr txBox="1"/>
      </xdr:nvSpPr>
      <xdr:spPr>
        <a:xfrm>
          <a:off x="10515600" y="660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66222</xdr:rowOff>
    </xdr:from>
    <xdr:to>
      <xdr:col>50</xdr:col>
      <xdr:colOff>165100</xdr:colOff>
      <xdr:row>39</xdr:row>
      <xdr:rowOff>167822</xdr:rowOff>
    </xdr:to>
    <xdr:sp macro="" textlink="">
      <xdr:nvSpPr>
        <xdr:cNvPr id="135" name="楕円 134">
          <a:extLst>
            <a:ext uri="{FF2B5EF4-FFF2-40B4-BE49-F238E27FC236}">
              <a16:creationId xmlns:a16="http://schemas.microsoft.com/office/drawing/2014/main" id="{C23D422D-ADE6-4013-9321-600CC7FFB10D}"/>
            </a:ext>
          </a:extLst>
        </xdr:cNvPr>
        <xdr:cNvSpPr/>
      </xdr:nvSpPr>
      <xdr:spPr>
        <a:xfrm>
          <a:off x="9588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117022</xdr:rowOff>
    </xdr:from>
    <xdr:to>
      <xdr:col>55</xdr:col>
      <xdr:colOff>0</xdr:colOff>
      <xdr:row>39</xdr:row>
      <xdr:rowOff>120287</xdr:rowOff>
    </xdr:to>
    <xdr:cxnSp macro="">
      <xdr:nvCxnSpPr>
        <xdr:cNvPr id="136" name="直線コネクタ 135">
          <a:extLst>
            <a:ext uri="{FF2B5EF4-FFF2-40B4-BE49-F238E27FC236}">
              <a16:creationId xmlns:a16="http://schemas.microsoft.com/office/drawing/2014/main" id="{A0690B56-BE27-4286-94B8-CDFA8A273B19}"/>
            </a:ext>
          </a:extLst>
        </xdr:cNvPr>
        <xdr:cNvCxnSpPr/>
      </xdr:nvCxnSpPr>
      <xdr:spPr>
        <a:xfrm>
          <a:off x="9639300" y="680357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69487</xdr:rowOff>
    </xdr:from>
    <xdr:to>
      <xdr:col>46</xdr:col>
      <xdr:colOff>38100</xdr:colOff>
      <xdr:row>39</xdr:row>
      <xdr:rowOff>171087</xdr:rowOff>
    </xdr:to>
    <xdr:sp macro="" textlink="">
      <xdr:nvSpPr>
        <xdr:cNvPr id="137" name="楕円 136">
          <a:extLst>
            <a:ext uri="{FF2B5EF4-FFF2-40B4-BE49-F238E27FC236}">
              <a16:creationId xmlns:a16="http://schemas.microsoft.com/office/drawing/2014/main" id="{40E91E6A-CADC-4999-B63F-9694E27732F1}"/>
            </a:ext>
          </a:extLst>
        </xdr:cNvPr>
        <xdr:cNvSpPr/>
      </xdr:nvSpPr>
      <xdr:spPr>
        <a:xfrm>
          <a:off x="8699500" y="675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117022</xdr:rowOff>
    </xdr:from>
    <xdr:to>
      <xdr:col>50</xdr:col>
      <xdr:colOff>114300</xdr:colOff>
      <xdr:row>39</xdr:row>
      <xdr:rowOff>120287</xdr:rowOff>
    </xdr:to>
    <xdr:cxnSp macro="">
      <xdr:nvCxnSpPr>
        <xdr:cNvPr id="138" name="直線コネクタ 137">
          <a:extLst>
            <a:ext uri="{FF2B5EF4-FFF2-40B4-BE49-F238E27FC236}">
              <a16:creationId xmlns:a16="http://schemas.microsoft.com/office/drawing/2014/main" id="{6C57AC18-6119-4CA5-9CF6-28F842DC6E79}"/>
            </a:ext>
          </a:extLst>
        </xdr:cNvPr>
        <xdr:cNvCxnSpPr/>
      </xdr:nvCxnSpPr>
      <xdr:spPr>
        <a:xfrm flipV="1">
          <a:off x="8750300" y="68035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9" name="楕円 138">
          <a:extLst>
            <a:ext uri="{FF2B5EF4-FFF2-40B4-BE49-F238E27FC236}">
              <a16:creationId xmlns:a16="http://schemas.microsoft.com/office/drawing/2014/main" id="{480B5B2C-44BE-4CE5-AFCD-A14B2AD46369}"/>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120287</xdr:rowOff>
    </xdr:to>
    <xdr:cxnSp macro="">
      <xdr:nvCxnSpPr>
        <xdr:cNvPr id="140" name="直線コネクタ 139">
          <a:extLst>
            <a:ext uri="{FF2B5EF4-FFF2-40B4-BE49-F238E27FC236}">
              <a16:creationId xmlns:a16="http://schemas.microsoft.com/office/drawing/2014/main" id="{CF18137B-0EF5-4E9B-95D3-AF4A959EA7E8}"/>
            </a:ext>
          </a:extLst>
        </xdr:cNvPr>
        <xdr:cNvCxnSpPr/>
      </xdr:nvCxnSpPr>
      <xdr:spPr>
        <a:xfrm>
          <a:off x="7861300" y="679704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56424</xdr:rowOff>
    </xdr:from>
    <xdr:to>
      <xdr:col>36</xdr:col>
      <xdr:colOff>165100</xdr:colOff>
      <xdr:row>39</xdr:row>
      <xdr:rowOff>158024</xdr:rowOff>
    </xdr:to>
    <xdr:sp macro="" textlink="">
      <xdr:nvSpPr>
        <xdr:cNvPr id="141" name="楕円 140">
          <a:extLst>
            <a:ext uri="{FF2B5EF4-FFF2-40B4-BE49-F238E27FC236}">
              <a16:creationId xmlns:a16="http://schemas.microsoft.com/office/drawing/2014/main" id="{7CA94F7C-8ECF-4C58-A5C9-96C2DE4128D1}"/>
            </a:ext>
          </a:extLst>
        </xdr:cNvPr>
        <xdr:cNvSpPr/>
      </xdr:nvSpPr>
      <xdr:spPr>
        <a:xfrm>
          <a:off x="6921500" y="674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107224</xdr:rowOff>
    </xdr:from>
    <xdr:to>
      <xdr:col>41</xdr:col>
      <xdr:colOff>50800</xdr:colOff>
      <xdr:row>39</xdr:row>
      <xdr:rowOff>110490</xdr:rowOff>
    </xdr:to>
    <xdr:cxnSp macro="">
      <xdr:nvCxnSpPr>
        <xdr:cNvPr id="142" name="直線コネクタ 141">
          <a:extLst>
            <a:ext uri="{FF2B5EF4-FFF2-40B4-BE49-F238E27FC236}">
              <a16:creationId xmlns:a16="http://schemas.microsoft.com/office/drawing/2014/main" id="{798D4A34-066B-4C8A-99B7-F7480ABA1528}"/>
            </a:ext>
          </a:extLst>
        </xdr:cNvPr>
        <xdr:cNvCxnSpPr/>
      </xdr:nvCxnSpPr>
      <xdr:spPr>
        <a:xfrm>
          <a:off x="6972300" y="67937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7EB70996-DE89-4599-A385-DAFF15B305CE}"/>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4C4C5C78-36EA-40C5-8989-A877CDBB6AD8}"/>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D294D63F-E213-483B-840D-BE028A271FEF}"/>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CA02EF1C-96EC-42DE-8E04-89F67A1C0EB6}"/>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12899</xdr:rowOff>
    </xdr:from>
    <xdr:ext cx="469744" cy="259045"/>
    <xdr:sp macro="" textlink="">
      <xdr:nvSpPr>
        <xdr:cNvPr id="147" name="n_1mainValue【図書館】&#10;一人当たり面積">
          <a:extLst>
            <a:ext uri="{FF2B5EF4-FFF2-40B4-BE49-F238E27FC236}">
              <a16:creationId xmlns:a16="http://schemas.microsoft.com/office/drawing/2014/main" id="{37E479F9-AAD3-4168-9332-AB92B5F01DE4}"/>
            </a:ext>
          </a:extLst>
        </xdr:cNvPr>
        <xdr:cNvSpPr txBox="1"/>
      </xdr:nvSpPr>
      <xdr:spPr>
        <a:xfrm>
          <a:off x="93917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16164</xdr:rowOff>
    </xdr:from>
    <xdr:ext cx="469744" cy="259045"/>
    <xdr:sp macro="" textlink="">
      <xdr:nvSpPr>
        <xdr:cNvPr id="148" name="n_2mainValue【図書館】&#10;一人当たり面積">
          <a:extLst>
            <a:ext uri="{FF2B5EF4-FFF2-40B4-BE49-F238E27FC236}">
              <a16:creationId xmlns:a16="http://schemas.microsoft.com/office/drawing/2014/main" id="{DC839F42-37B9-4CD8-9FE3-66F18499BF27}"/>
            </a:ext>
          </a:extLst>
        </xdr:cNvPr>
        <xdr:cNvSpPr txBox="1"/>
      </xdr:nvSpPr>
      <xdr:spPr>
        <a:xfrm>
          <a:off x="8515427" y="653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6367</xdr:rowOff>
    </xdr:from>
    <xdr:ext cx="469744" cy="259045"/>
    <xdr:sp macro="" textlink="">
      <xdr:nvSpPr>
        <xdr:cNvPr id="149" name="n_3mainValue【図書館】&#10;一人当たり面積">
          <a:extLst>
            <a:ext uri="{FF2B5EF4-FFF2-40B4-BE49-F238E27FC236}">
              <a16:creationId xmlns:a16="http://schemas.microsoft.com/office/drawing/2014/main" id="{FB14CB31-DEB3-4DAF-908B-34D530AB7B51}"/>
            </a:ext>
          </a:extLst>
        </xdr:cNvPr>
        <xdr:cNvSpPr txBox="1"/>
      </xdr:nvSpPr>
      <xdr:spPr>
        <a:xfrm>
          <a:off x="7626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3101</xdr:rowOff>
    </xdr:from>
    <xdr:ext cx="469744" cy="259045"/>
    <xdr:sp macro="" textlink="">
      <xdr:nvSpPr>
        <xdr:cNvPr id="150" name="n_4mainValue【図書館】&#10;一人当たり面積">
          <a:extLst>
            <a:ext uri="{FF2B5EF4-FFF2-40B4-BE49-F238E27FC236}">
              <a16:creationId xmlns:a16="http://schemas.microsoft.com/office/drawing/2014/main" id="{B76847F1-65AE-4B0B-AA85-2DC26C57066A}"/>
            </a:ext>
          </a:extLst>
        </xdr:cNvPr>
        <xdr:cNvSpPr txBox="1"/>
      </xdr:nvSpPr>
      <xdr:spPr>
        <a:xfrm>
          <a:off x="6737427" y="651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493980C-29D0-4B69-8BBF-34F9555DE45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C6B9546-DA2D-4FB0-AAB2-38B005D2BD3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CFF2DC95-4220-4AC8-81E7-8353FD31EE0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704975E8-D3E0-4804-90BA-6EAF3D891FC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6753D504-D487-402A-AC9C-E5D80F9307B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1176A20A-A286-44D5-8E5E-B3402E7D58B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F72674C-4788-4113-AABB-3CDA1533FC7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CF102E69-CCBD-4CE8-B44F-C26848BC207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4208836A-C526-4BE7-8C04-5F4BC59496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68566B3C-1F95-44F0-8BF0-908F33A1FDD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7251E7C9-D39F-43C6-8B51-AA154A5304C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3FCAA681-6F2E-44A1-85E1-A78F91EFE02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5C6905BA-75D5-4C99-8317-7EEEBB06D18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9AFE6E9A-A4EB-47CC-8B69-3690E84E9E8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2BB20E17-1E1F-446B-BDDE-FD9330ED30A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718C0289-753A-411D-9C0F-DD0971332A8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B2C8A6D2-C737-4B3D-99A3-4169235FA27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E0753AAA-6667-4930-B352-B45382F1A95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EAF6B68-7B30-4DDD-910D-84C6CD337C5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EF7D1A90-F1C4-4AAB-AB29-4AE782F3152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D6EBD506-AD5F-494D-B9A2-7F7FABDEF0A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B460CA93-A101-40E8-85B7-C2E0992BAE1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F263068E-A8A8-4D7A-994B-4E6136521C3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12C7F92-F4AF-427D-B9ED-872FEF3135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1F60B288-BB81-462F-93A2-2809689C3C8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DF873027-4AF4-4429-BADD-BCFA0B5E437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A011C6A-6D65-497F-8207-748B7164B3D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5C5C9FC2-074E-4F63-83A8-D4B37F418CDB}"/>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F0D87D3E-30D9-45E3-A82E-528150656B6A}"/>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FC58A2D-6419-4C07-85AD-2A2952996EC7}"/>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67DE1178-0E9B-4957-8E59-F4C06BD84741}"/>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EA28A99B-D952-48C2-9221-937DE76F555E}"/>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699B62C-5AF6-4335-AD3C-828AC4C2D56E}"/>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9EBFDFDA-DAEE-4D96-9DB4-E4DEA05B4739}"/>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C244561-A58B-4EB7-ADEA-4044DC6821F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C7CF2A-4CBC-4AA0-A48B-BC4E13DF09A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2B6B52-CC61-4727-88AA-5B92C041FC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C20AC0B-A561-4C59-B1CA-4E1C63E277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47DAB11-64C8-4EDB-BEFD-4C686B1346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10998B0-9A37-4C9C-86D8-7F42BE76009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42545</xdr:rowOff>
    </xdr:from>
    <xdr:to>
      <xdr:col>24</xdr:col>
      <xdr:colOff>114300</xdr:colOff>
      <xdr:row>63</xdr:row>
      <xdr:rowOff>144145</xdr:rowOff>
    </xdr:to>
    <xdr:sp macro="" textlink="">
      <xdr:nvSpPr>
        <xdr:cNvPr id="191" name="楕円 190">
          <a:extLst>
            <a:ext uri="{FF2B5EF4-FFF2-40B4-BE49-F238E27FC236}">
              <a16:creationId xmlns:a16="http://schemas.microsoft.com/office/drawing/2014/main" id="{B2170170-4F6C-489C-AF5C-F8BA6FBE2109}"/>
            </a:ext>
          </a:extLst>
        </xdr:cNvPr>
        <xdr:cNvSpPr/>
      </xdr:nvSpPr>
      <xdr:spPr>
        <a:xfrm>
          <a:off x="45847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20972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192E181C-9302-4108-B53D-92D9A641EEFC}"/>
            </a:ext>
          </a:extLst>
        </xdr:cNvPr>
        <xdr:cNvSpPr txBox="1"/>
      </xdr:nvSpPr>
      <xdr:spPr>
        <a:xfrm>
          <a:off x="4673600"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635</xdr:rowOff>
    </xdr:from>
    <xdr:to>
      <xdr:col>20</xdr:col>
      <xdr:colOff>38100</xdr:colOff>
      <xdr:row>63</xdr:row>
      <xdr:rowOff>102235</xdr:rowOff>
    </xdr:to>
    <xdr:sp macro="" textlink="">
      <xdr:nvSpPr>
        <xdr:cNvPr id="193" name="楕円 192">
          <a:extLst>
            <a:ext uri="{FF2B5EF4-FFF2-40B4-BE49-F238E27FC236}">
              <a16:creationId xmlns:a16="http://schemas.microsoft.com/office/drawing/2014/main" id="{CD474425-DF92-4519-BA17-E285580D1405}"/>
            </a:ext>
          </a:extLst>
        </xdr:cNvPr>
        <xdr:cNvSpPr/>
      </xdr:nvSpPr>
      <xdr:spPr>
        <a:xfrm>
          <a:off x="3746500" y="1080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51435</xdr:rowOff>
    </xdr:from>
    <xdr:to>
      <xdr:col>24</xdr:col>
      <xdr:colOff>63500</xdr:colOff>
      <xdr:row>63</xdr:row>
      <xdr:rowOff>93345</xdr:rowOff>
    </xdr:to>
    <xdr:cxnSp macro="">
      <xdr:nvCxnSpPr>
        <xdr:cNvPr id="194" name="直線コネクタ 193">
          <a:extLst>
            <a:ext uri="{FF2B5EF4-FFF2-40B4-BE49-F238E27FC236}">
              <a16:creationId xmlns:a16="http://schemas.microsoft.com/office/drawing/2014/main" id="{8FA7BAFC-B94D-45DE-A482-5011CADC6126}"/>
            </a:ext>
          </a:extLst>
        </xdr:cNvPr>
        <xdr:cNvCxnSpPr/>
      </xdr:nvCxnSpPr>
      <xdr:spPr>
        <a:xfrm>
          <a:off x="3797300" y="108527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130175</xdr:rowOff>
    </xdr:from>
    <xdr:to>
      <xdr:col>15</xdr:col>
      <xdr:colOff>101600</xdr:colOff>
      <xdr:row>63</xdr:row>
      <xdr:rowOff>60325</xdr:rowOff>
    </xdr:to>
    <xdr:sp macro="" textlink="">
      <xdr:nvSpPr>
        <xdr:cNvPr id="195" name="楕円 194">
          <a:extLst>
            <a:ext uri="{FF2B5EF4-FFF2-40B4-BE49-F238E27FC236}">
              <a16:creationId xmlns:a16="http://schemas.microsoft.com/office/drawing/2014/main" id="{13F314CB-3C67-4C44-BB77-3E6D2A80C023}"/>
            </a:ext>
          </a:extLst>
        </xdr:cNvPr>
        <xdr:cNvSpPr/>
      </xdr:nvSpPr>
      <xdr:spPr>
        <a:xfrm>
          <a:off x="28575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9525</xdr:rowOff>
    </xdr:from>
    <xdr:to>
      <xdr:col>19</xdr:col>
      <xdr:colOff>177800</xdr:colOff>
      <xdr:row>63</xdr:row>
      <xdr:rowOff>51435</xdr:rowOff>
    </xdr:to>
    <xdr:cxnSp macro="">
      <xdr:nvCxnSpPr>
        <xdr:cNvPr id="196" name="直線コネクタ 195">
          <a:extLst>
            <a:ext uri="{FF2B5EF4-FFF2-40B4-BE49-F238E27FC236}">
              <a16:creationId xmlns:a16="http://schemas.microsoft.com/office/drawing/2014/main" id="{ECC7B10C-EA7E-4521-BEA0-7292E2B0FD60}"/>
            </a:ext>
          </a:extLst>
        </xdr:cNvPr>
        <xdr:cNvCxnSpPr/>
      </xdr:nvCxnSpPr>
      <xdr:spPr>
        <a:xfrm>
          <a:off x="2908300" y="108108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7" name="楕円 196">
          <a:extLst>
            <a:ext uri="{FF2B5EF4-FFF2-40B4-BE49-F238E27FC236}">
              <a16:creationId xmlns:a16="http://schemas.microsoft.com/office/drawing/2014/main" id="{7C2ACCC2-84E3-442F-A822-9965CD515F6B}"/>
            </a:ext>
          </a:extLst>
        </xdr:cNvPr>
        <xdr:cNvSpPr/>
      </xdr:nvSpPr>
      <xdr:spPr>
        <a:xfrm>
          <a:off x="196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63</xdr:row>
      <xdr:rowOff>9525</xdr:rowOff>
    </xdr:to>
    <xdr:cxnSp macro="">
      <xdr:nvCxnSpPr>
        <xdr:cNvPr id="198" name="直線コネクタ 197">
          <a:extLst>
            <a:ext uri="{FF2B5EF4-FFF2-40B4-BE49-F238E27FC236}">
              <a16:creationId xmlns:a16="http://schemas.microsoft.com/office/drawing/2014/main" id="{FE55DBF9-FF48-4C30-A5B9-C5298DF41F7E}"/>
            </a:ext>
          </a:extLst>
        </xdr:cNvPr>
        <xdr:cNvCxnSpPr/>
      </xdr:nvCxnSpPr>
      <xdr:spPr>
        <a:xfrm>
          <a:off x="2019300" y="107670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44450</xdr:rowOff>
    </xdr:from>
    <xdr:to>
      <xdr:col>6</xdr:col>
      <xdr:colOff>38100</xdr:colOff>
      <xdr:row>62</xdr:row>
      <xdr:rowOff>146050</xdr:rowOff>
    </xdr:to>
    <xdr:sp macro="" textlink="">
      <xdr:nvSpPr>
        <xdr:cNvPr id="199" name="楕円 198">
          <a:extLst>
            <a:ext uri="{FF2B5EF4-FFF2-40B4-BE49-F238E27FC236}">
              <a16:creationId xmlns:a16="http://schemas.microsoft.com/office/drawing/2014/main" id="{E8128959-4D52-4A90-A3EC-ECA8E5F3B1DF}"/>
            </a:ext>
          </a:extLst>
        </xdr:cNvPr>
        <xdr:cNvSpPr/>
      </xdr:nvSpPr>
      <xdr:spPr>
        <a:xfrm>
          <a:off x="1079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95250</xdr:rowOff>
    </xdr:from>
    <xdr:to>
      <xdr:col>10</xdr:col>
      <xdr:colOff>114300</xdr:colOff>
      <xdr:row>62</xdr:row>
      <xdr:rowOff>137160</xdr:rowOff>
    </xdr:to>
    <xdr:cxnSp macro="">
      <xdr:nvCxnSpPr>
        <xdr:cNvPr id="200" name="直線コネクタ 199">
          <a:extLst>
            <a:ext uri="{FF2B5EF4-FFF2-40B4-BE49-F238E27FC236}">
              <a16:creationId xmlns:a16="http://schemas.microsoft.com/office/drawing/2014/main" id="{46A45390-C7C8-4199-9A56-D3E28FC6B10D}"/>
            </a:ext>
          </a:extLst>
        </xdr:cNvPr>
        <xdr:cNvCxnSpPr/>
      </xdr:nvCxnSpPr>
      <xdr:spPr>
        <a:xfrm>
          <a:off x="1130300" y="107251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A49B510D-581A-4785-821C-2755F22180E4}"/>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EC5B816C-1605-463E-9A12-51F841D4B0FB}"/>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7AA16175-3877-463E-B82B-72E3C760D3DF}"/>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D994E308-694F-4EBC-8EF8-A67B5B556454}"/>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93362</xdr:rowOff>
    </xdr:from>
    <xdr:ext cx="405111" cy="259045"/>
    <xdr:sp macro="" textlink="">
      <xdr:nvSpPr>
        <xdr:cNvPr id="205" name="n_1mainValue【体育館・プール】&#10;有形固定資産減価償却率">
          <a:extLst>
            <a:ext uri="{FF2B5EF4-FFF2-40B4-BE49-F238E27FC236}">
              <a16:creationId xmlns:a16="http://schemas.microsoft.com/office/drawing/2014/main" id="{C158B8C0-5984-4366-91D2-94D889A142AD}"/>
            </a:ext>
          </a:extLst>
        </xdr:cNvPr>
        <xdr:cNvSpPr txBox="1"/>
      </xdr:nvSpPr>
      <xdr:spPr>
        <a:xfrm>
          <a:off x="3582044"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51452</xdr:rowOff>
    </xdr:from>
    <xdr:ext cx="405111" cy="259045"/>
    <xdr:sp macro="" textlink="">
      <xdr:nvSpPr>
        <xdr:cNvPr id="206" name="n_2mainValue【体育館・プール】&#10;有形固定資産減価償却率">
          <a:extLst>
            <a:ext uri="{FF2B5EF4-FFF2-40B4-BE49-F238E27FC236}">
              <a16:creationId xmlns:a16="http://schemas.microsoft.com/office/drawing/2014/main" id="{50397ECA-240D-4843-B2AD-D35FB0E01A47}"/>
            </a:ext>
          </a:extLst>
        </xdr:cNvPr>
        <xdr:cNvSpPr txBox="1"/>
      </xdr:nvSpPr>
      <xdr:spPr>
        <a:xfrm>
          <a:off x="2705744" y="1085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7" name="n_3mainValue【体育館・プール】&#10;有形固定資産減価償却率">
          <a:extLst>
            <a:ext uri="{FF2B5EF4-FFF2-40B4-BE49-F238E27FC236}">
              <a16:creationId xmlns:a16="http://schemas.microsoft.com/office/drawing/2014/main" id="{89EAD351-BF50-4B17-9F4B-BEEB52C57208}"/>
            </a:ext>
          </a:extLst>
        </xdr:cNvPr>
        <xdr:cNvSpPr txBox="1"/>
      </xdr:nvSpPr>
      <xdr:spPr>
        <a:xfrm>
          <a:off x="1816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137177</xdr:rowOff>
    </xdr:from>
    <xdr:ext cx="405111" cy="259045"/>
    <xdr:sp macro="" textlink="">
      <xdr:nvSpPr>
        <xdr:cNvPr id="208" name="n_4mainValue【体育館・プール】&#10;有形固定資産減価償却率">
          <a:extLst>
            <a:ext uri="{FF2B5EF4-FFF2-40B4-BE49-F238E27FC236}">
              <a16:creationId xmlns:a16="http://schemas.microsoft.com/office/drawing/2014/main" id="{5A626040-ABB3-46DD-A352-A219016AE385}"/>
            </a:ext>
          </a:extLst>
        </xdr:cNvPr>
        <xdr:cNvSpPr txBox="1"/>
      </xdr:nvSpPr>
      <xdr:spPr>
        <a:xfrm>
          <a:off x="927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D2ED672-9013-4496-B972-F046E2DA82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C679719-573D-468B-89CF-0589A4123FE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F1AE125-F010-4E0C-BFBD-B4AE51BDAA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0BE0D6E-7801-454A-8BDD-D4999CD170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6975B321-2EEC-4634-AD59-6D619D6E751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7749545-68B6-44C3-9764-60B78025A9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5A5CED80-5289-4DF2-B21F-1195D7CD3CE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5FED3A7-53E3-4428-B934-15506E4CC25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583563D-9067-4763-94D1-BB6547EE0B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44C3A87-EF24-4DF8-A24B-F53F4D2E2D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127B21D4-BF3A-4E8E-8402-6FFA344DC45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0B4A74B-DE63-4204-846B-150BFFDA6A06}"/>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4C81853-1AA0-4E02-9C30-AB181E2B3EC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8EE933F7-B3A3-4C57-B373-8CE4D1C485E2}"/>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F127B80D-7193-41D7-A1A3-3DFA20AC35B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5DE38F23-EFCA-4AC7-805D-E7EADFC8DB0E}"/>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B0309993-F6AF-4A37-8A5E-D94FC729E03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FAEAAB2F-A43D-4695-98C3-036B091EB011}"/>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7296C885-364E-48DD-968E-9D9D6158A8F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67D46FCB-E82B-4802-84AD-30C31A04408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2129FCB6-C828-46F7-807B-F3AD4E15EE2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4362C91A-CCDF-4C02-AAB5-CCDDD95A1BFB}"/>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ECEAFFB9-5E6F-4855-9A24-668C2A0AF4F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E33C3A98-FB66-471F-B69D-545BBDF35BC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869D2935-F898-4B25-9101-350E38D91F0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82EC16FF-F1B9-47D0-95F7-770B4C407D1F}"/>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162925A9-42A9-4D76-A4C5-64571AA59A56}"/>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06BBE06C-1F9E-4270-8D2B-2D2CE1F5A5A6}"/>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FF07CBC-05E9-4CDD-8D34-46C460B71A59}"/>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50C0695D-9E15-4142-A92C-6AE2DCA4046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D1CE25C6-6127-404B-81E2-C188DF2119A9}"/>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A1CF74BE-F3D2-4A52-B25A-2EBA3CD52AFE}"/>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32F37625-8949-48F6-8251-F36E3E95C94A}"/>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B98A7DCE-525F-4C1C-8B85-5D454A8F8092}"/>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FC0C64BC-0778-4E12-AB4D-E84EA42889E9}"/>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62B83D5A-A04E-451D-AAD4-F4E03166F2DD}"/>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13169EE-8FEF-41D3-A1C3-38CB84D14F6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1E9BBDE-033A-40CC-A1DE-F1CA0C41307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80A4216-571D-454F-B36A-8DDB677B50E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DEE24AFE-EB46-40C6-8E18-E8FC263F71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FB3AABE-7CF4-4067-BBED-A013CB094F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134257</xdr:rowOff>
    </xdr:from>
    <xdr:to>
      <xdr:col>55</xdr:col>
      <xdr:colOff>50800</xdr:colOff>
      <xdr:row>63</xdr:row>
      <xdr:rowOff>64407</xdr:rowOff>
    </xdr:to>
    <xdr:sp macro="" textlink="">
      <xdr:nvSpPr>
        <xdr:cNvPr id="250" name="楕円 249">
          <a:extLst>
            <a:ext uri="{FF2B5EF4-FFF2-40B4-BE49-F238E27FC236}">
              <a16:creationId xmlns:a16="http://schemas.microsoft.com/office/drawing/2014/main" id="{7047E06D-D016-443A-90C0-982505F3132D}"/>
            </a:ext>
          </a:extLst>
        </xdr:cNvPr>
        <xdr:cNvSpPr/>
      </xdr:nvSpPr>
      <xdr:spPr>
        <a:xfrm>
          <a:off x="10426700" y="107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112684</xdr:rowOff>
    </xdr:from>
    <xdr:ext cx="469744" cy="259045"/>
    <xdr:sp macro="" textlink="">
      <xdr:nvSpPr>
        <xdr:cNvPr id="251" name="【体育館・プール】&#10;一人当たり面積該当値テキスト">
          <a:extLst>
            <a:ext uri="{FF2B5EF4-FFF2-40B4-BE49-F238E27FC236}">
              <a16:creationId xmlns:a16="http://schemas.microsoft.com/office/drawing/2014/main" id="{E191A4F7-7BA4-417B-96DF-03374029CE76}"/>
            </a:ext>
          </a:extLst>
        </xdr:cNvPr>
        <xdr:cNvSpPr txBox="1"/>
      </xdr:nvSpPr>
      <xdr:spPr>
        <a:xfrm>
          <a:off x="10515600"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133169</xdr:rowOff>
    </xdr:from>
    <xdr:to>
      <xdr:col>50</xdr:col>
      <xdr:colOff>165100</xdr:colOff>
      <xdr:row>63</xdr:row>
      <xdr:rowOff>63319</xdr:rowOff>
    </xdr:to>
    <xdr:sp macro="" textlink="">
      <xdr:nvSpPr>
        <xdr:cNvPr id="252" name="楕円 251">
          <a:extLst>
            <a:ext uri="{FF2B5EF4-FFF2-40B4-BE49-F238E27FC236}">
              <a16:creationId xmlns:a16="http://schemas.microsoft.com/office/drawing/2014/main" id="{E5F7666A-AE7E-4ED6-966D-7AAB14F5A553}"/>
            </a:ext>
          </a:extLst>
        </xdr:cNvPr>
        <xdr:cNvSpPr/>
      </xdr:nvSpPr>
      <xdr:spPr>
        <a:xfrm>
          <a:off x="958850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12519</xdr:rowOff>
    </xdr:from>
    <xdr:to>
      <xdr:col>55</xdr:col>
      <xdr:colOff>0</xdr:colOff>
      <xdr:row>63</xdr:row>
      <xdr:rowOff>13607</xdr:rowOff>
    </xdr:to>
    <xdr:cxnSp macro="">
      <xdr:nvCxnSpPr>
        <xdr:cNvPr id="253" name="直線コネクタ 252">
          <a:extLst>
            <a:ext uri="{FF2B5EF4-FFF2-40B4-BE49-F238E27FC236}">
              <a16:creationId xmlns:a16="http://schemas.microsoft.com/office/drawing/2014/main" id="{33806916-0FEC-4EA5-A5A6-89B361FDDBFA}"/>
            </a:ext>
          </a:extLst>
        </xdr:cNvPr>
        <xdr:cNvCxnSpPr/>
      </xdr:nvCxnSpPr>
      <xdr:spPr>
        <a:xfrm>
          <a:off x="9639300" y="10813869"/>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134257</xdr:rowOff>
    </xdr:from>
    <xdr:to>
      <xdr:col>46</xdr:col>
      <xdr:colOff>38100</xdr:colOff>
      <xdr:row>63</xdr:row>
      <xdr:rowOff>64407</xdr:rowOff>
    </xdr:to>
    <xdr:sp macro="" textlink="">
      <xdr:nvSpPr>
        <xdr:cNvPr id="254" name="楕円 253">
          <a:extLst>
            <a:ext uri="{FF2B5EF4-FFF2-40B4-BE49-F238E27FC236}">
              <a16:creationId xmlns:a16="http://schemas.microsoft.com/office/drawing/2014/main" id="{96474A2A-C1CA-45F8-A906-8AF0B17CE589}"/>
            </a:ext>
          </a:extLst>
        </xdr:cNvPr>
        <xdr:cNvSpPr/>
      </xdr:nvSpPr>
      <xdr:spPr>
        <a:xfrm>
          <a:off x="8699500" y="1076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12519</xdr:rowOff>
    </xdr:from>
    <xdr:to>
      <xdr:col>50</xdr:col>
      <xdr:colOff>114300</xdr:colOff>
      <xdr:row>63</xdr:row>
      <xdr:rowOff>13607</xdr:rowOff>
    </xdr:to>
    <xdr:cxnSp macro="">
      <xdr:nvCxnSpPr>
        <xdr:cNvPr id="255" name="直線コネクタ 254">
          <a:extLst>
            <a:ext uri="{FF2B5EF4-FFF2-40B4-BE49-F238E27FC236}">
              <a16:creationId xmlns:a16="http://schemas.microsoft.com/office/drawing/2014/main" id="{3D940C5A-621D-459C-88FF-D9C92C9500FE}"/>
            </a:ext>
          </a:extLst>
        </xdr:cNvPr>
        <xdr:cNvCxnSpPr/>
      </xdr:nvCxnSpPr>
      <xdr:spPr>
        <a:xfrm flipV="1">
          <a:off x="8750300" y="108138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136434</xdr:rowOff>
    </xdr:from>
    <xdr:to>
      <xdr:col>41</xdr:col>
      <xdr:colOff>101600</xdr:colOff>
      <xdr:row>63</xdr:row>
      <xdr:rowOff>66584</xdr:rowOff>
    </xdr:to>
    <xdr:sp macro="" textlink="">
      <xdr:nvSpPr>
        <xdr:cNvPr id="256" name="楕円 255">
          <a:extLst>
            <a:ext uri="{FF2B5EF4-FFF2-40B4-BE49-F238E27FC236}">
              <a16:creationId xmlns:a16="http://schemas.microsoft.com/office/drawing/2014/main" id="{6FBA0B3A-04AE-41DF-BDAC-A58DD6FCBB86}"/>
            </a:ext>
          </a:extLst>
        </xdr:cNvPr>
        <xdr:cNvSpPr/>
      </xdr:nvSpPr>
      <xdr:spPr>
        <a:xfrm>
          <a:off x="7810500" y="1076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13607</xdr:rowOff>
    </xdr:from>
    <xdr:to>
      <xdr:col>45</xdr:col>
      <xdr:colOff>177800</xdr:colOff>
      <xdr:row>63</xdr:row>
      <xdr:rowOff>15784</xdr:rowOff>
    </xdr:to>
    <xdr:cxnSp macro="">
      <xdr:nvCxnSpPr>
        <xdr:cNvPr id="257" name="直線コネクタ 256">
          <a:extLst>
            <a:ext uri="{FF2B5EF4-FFF2-40B4-BE49-F238E27FC236}">
              <a16:creationId xmlns:a16="http://schemas.microsoft.com/office/drawing/2014/main" id="{BC8D080C-57BD-4FB6-8739-1234511130F3}"/>
            </a:ext>
          </a:extLst>
        </xdr:cNvPr>
        <xdr:cNvCxnSpPr/>
      </xdr:nvCxnSpPr>
      <xdr:spPr>
        <a:xfrm flipV="1">
          <a:off x="7861300" y="1081495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135346</xdr:rowOff>
    </xdr:from>
    <xdr:to>
      <xdr:col>36</xdr:col>
      <xdr:colOff>165100</xdr:colOff>
      <xdr:row>63</xdr:row>
      <xdr:rowOff>65496</xdr:rowOff>
    </xdr:to>
    <xdr:sp macro="" textlink="">
      <xdr:nvSpPr>
        <xdr:cNvPr id="258" name="楕円 257">
          <a:extLst>
            <a:ext uri="{FF2B5EF4-FFF2-40B4-BE49-F238E27FC236}">
              <a16:creationId xmlns:a16="http://schemas.microsoft.com/office/drawing/2014/main" id="{F221DB25-4C7D-4560-B294-018EF02D0B70}"/>
            </a:ext>
          </a:extLst>
        </xdr:cNvPr>
        <xdr:cNvSpPr/>
      </xdr:nvSpPr>
      <xdr:spPr>
        <a:xfrm>
          <a:off x="6921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14696</xdr:rowOff>
    </xdr:from>
    <xdr:to>
      <xdr:col>41</xdr:col>
      <xdr:colOff>50800</xdr:colOff>
      <xdr:row>63</xdr:row>
      <xdr:rowOff>15784</xdr:rowOff>
    </xdr:to>
    <xdr:cxnSp macro="">
      <xdr:nvCxnSpPr>
        <xdr:cNvPr id="259" name="直線コネクタ 258">
          <a:extLst>
            <a:ext uri="{FF2B5EF4-FFF2-40B4-BE49-F238E27FC236}">
              <a16:creationId xmlns:a16="http://schemas.microsoft.com/office/drawing/2014/main" id="{B4A62753-D486-47A6-B1F5-D1AF41FF8D36}"/>
            </a:ext>
          </a:extLst>
        </xdr:cNvPr>
        <xdr:cNvCxnSpPr/>
      </xdr:nvCxnSpPr>
      <xdr:spPr>
        <a:xfrm>
          <a:off x="6972300" y="1081604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175E5C91-BA16-48F4-906B-E7681051DE7B}"/>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8223BF99-87CA-4CFA-95C6-DEE76A17471F}"/>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EE7033B9-98FA-4183-91F8-82CD4A7CF509}"/>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263" name="n_4aveValue【体育館・プール】&#10;一人当たり面積">
          <a:extLst>
            <a:ext uri="{FF2B5EF4-FFF2-40B4-BE49-F238E27FC236}">
              <a16:creationId xmlns:a16="http://schemas.microsoft.com/office/drawing/2014/main" id="{874CBFAB-13DB-4E7C-8DD5-BF58FC7BA445}"/>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54446</xdr:rowOff>
    </xdr:from>
    <xdr:ext cx="469744" cy="259045"/>
    <xdr:sp macro="" textlink="">
      <xdr:nvSpPr>
        <xdr:cNvPr id="264" name="n_1mainValue【体育館・プール】&#10;一人当たり面積">
          <a:extLst>
            <a:ext uri="{FF2B5EF4-FFF2-40B4-BE49-F238E27FC236}">
              <a16:creationId xmlns:a16="http://schemas.microsoft.com/office/drawing/2014/main" id="{B3EAEFB1-BC92-46FE-86F5-BF552B16D1EA}"/>
            </a:ext>
          </a:extLst>
        </xdr:cNvPr>
        <xdr:cNvSpPr txBox="1"/>
      </xdr:nvSpPr>
      <xdr:spPr>
        <a:xfrm>
          <a:off x="939172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55534</xdr:rowOff>
    </xdr:from>
    <xdr:ext cx="469744" cy="259045"/>
    <xdr:sp macro="" textlink="">
      <xdr:nvSpPr>
        <xdr:cNvPr id="265" name="n_2mainValue【体育館・プール】&#10;一人当たり面積">
          <a:extLst>
            <a:ext uri="{FF2B5EF4-FFF2-40B4-BE49-F238E27FC236}">
              <a16:creationId xmlns:a16="http://schemas.microsoft.com/office/drawing/2014/main" id="{20B4623F-98BE-4FA4-A451-3C10E627DE88}"/>
            </a:ext>
          </a:extLst>
        </xdr:cNvPr>
        <xdr:cNvSpPr txBox="1"/>
      </xdr:nvSpPr>
      <xdr:spPr>
        <a:xfrm>
          <a:off x="8515427" y="1085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57711</xdr:rowOff>
    </xdr:from>
    <xdr:ext cx="469744" cy="259045"/>
    <xdr:sp macro="" textlink="">
      <xdr:nvSpPr>
        <xdr:cNvPr id="266" name="n_3mainValue【体育館・プール】&#10;一人当たり面積">
          <a:extLst>
            <a:ext uri="{FF2B5EF4-FFF2-40B4-BE49-F238E27FC236}">
              <a16:creationId xmlns:a16="http://schemas.microsoft.com/office/drawing/2014/main" id="{EF09BF54-D832-41A2-833E-224045D12609}"/>
            </a:ext>
          </a:extLst>
        </xdr:cNvPr>
        <xdr:cNvSpPr txBox="1"/>
      </xdr:nvSpPr>
      <xdr:spPr>
        <a:xfrm>
          <a:off x="7626427" y="1085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56623</xdr:rowOff>
    </xdr:from>
    <xdr:ext cx="469744" cy="259045"/>
    <xdr:sp macro="" textlink="">
      <xdr:nvSpPr>
        <xdr:cNvPr id="267" name="n_4mainValue【体育館・プール】&#10;一人当たり面積">
          <a:extLst>
            <a:ext uri="{FF2B5EF4-FFF2-40B4-BE49-F238E27FC236}">
              <a16:creationId xmlns:a16="http://schemas.microsoft.com/office/drawing/2014/main" id="{A7522C54-3AEA-4695-8BC8-F11DB227407C}"/>
            </a:ext>
          </a:extLst>
        </xdr:cNvPr>
        <xdr:cNvSpPr txBox="1"/>
      </xdr:nvSpPr>
      <xdr:spPr>
        <a:xfrm>
          <a:off x="6737427" y="1085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FA16C635-1371-4180-9DFA-864AD9647D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569CA83C-AF41-4C08-81D2-F673651D27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FD392208-5669-44EC-B66F-0592C0E6006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CEC86183-858B-4D95-9683-95C8C7E19CE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359D39D3-5C60-49F6-9ED2-56BAD3A2B0E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A16E105A-1287-4FCF-9BB3-35A26D2E585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B9B87FD1-2A37-402A-A0D4-310143DD6BB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9EEF061-C8A5-48D4-9EE2-F7A4CF9B0CE9}"/>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BF57C410-5879-4731-84A4-2852C1370E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1E58DB50-EAA7-4C70-97E1-C9098B4B33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584DA3AB-A3BE-45EF-B4D5-275EFDB5363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2B076D30-0BFF-4D6D-89AF-6F14EAE3CBF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A500A5DE-DCA3-4546-A544-4E4765D9032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BE56E55A-FA0C-4AB9-A524-37C3F14E14C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A189555A-E814-46D6-953C-398B3170AB3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4E263D1F-B044-45AD-B964-3742A386B03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7499E99C-AEBB-4E51-AEB4-06924F3F48E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B70C0FED-D6DC-48AA-BE32-D0AA4C5BFAB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CCCDC5E3-7871-47B4-A110-85CAF57129A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7C010EA3-527F-4994-B776-7681EB4EA16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695959DE-55B5-4650-9C3D-546FEF1F90B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F4ED7C6D-7015-40A7-926D-7E1C2C30317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C0698E61-7712-4C93-A1A1-BE38B26245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A7CFB6CD-9B08-4E33-9520-C62394DA082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a:extLst>
            <a:ext uri="{FF2B5EF4-FFF2-40B4-BE49-F238E27FC236}">
              <a16:creationId xmlns:a16="http://schemas.microsoft.com/office/drawing/2014/main" id="{73A6CE31-F61C-4D38-A197-68854C219D1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a:extLst>
            <a:ext uri="{FF2B5EF4-FFF2-40B4-BE49-F238E27FC236}">
              <a16:creationId xmlns:a16="http://schemas.microsoft.com/office/drawing/2014/main" id="{C03579AD-774A-444F-9483-B36D9A8A575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4" name="テキスト ボックス 293">
          <a:extLst>
            <a:ext uri="{FF2B5EF4-FFF2-40B4-BE49-F238E27FC236}">
              <a16:creationId xmlns:a16="http://schemas.microsoft.com/office/drawing/2014/main" id="{BF28CB0F-E338-4145-8390-D5A7387F901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5" name="直線コネクタ 294">
          <a:extLst>
            <a:ext uri="{FF2B5EF4-FFF2-40B4-BE49-F238E27FC236}">
              <a16:creationId xmlns:a16="http://schemas.microsoft.com/office/drawing/2014/main" id="{1AB7348E-61C6-43A9-83E9-AEE162362A9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6" name="テキスト ボックス 295">
          <a:extLst>
            <a:ext uri="{FF2B5EF4-FFF2-40B4-BE49-F238E27FC236}">
              <a16:creationId xmlns:a16="http://schemas.microsoft.com/office/drawing/2014/main" id="{B1DC6406-E507-418E-B7A2-A3F6BE4CDE3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7" name="直線コネクタ 296">
          <a:extLst>
            <a:ext uri="{FF2B5EF4-FFF2-40B4-BE49-F238E27FC236}">
              <a16:creationId xmlns:a16="http://schemas.microsoft.com/office/drawing/2014/main" id="{369BE947-15D6-4E6C-9097-7CA38E7CCBB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8" name="テキスト ボックス 297">
          <a:extLst>
            <a:ext uri="{FF2B5EF4-FFF2-40B4-BE49-F238E27FC236}">
              <a16:creationId xmlns:a16="http://schemas.microsoft.com/office/drawing/2014/main" id="{72CCD390-FA5C-461E-A94C-D43CA151945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9" name="直線コネクタ 298">
          <a:extLst>
            <a:ext uri="{FF2B5EF4-FFF2-40B4-BE49-F238E27FC236}">
              <a16:creationId xmlns:a16="http://schemas.microsoft.com/office/drawing/2014/main" id="{5F70F081-5C72-42A8-894F-077AD2437CC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00" name="テキスト ボックス 299">
          <a:extLst>
            <a:ext uri="{FF2B5EF4-FFF2-40B4-BE49-F238E27FC236}">
              <a16:creationId xmlns:a16="http://schemas.microsoft.com/office/drawing/2014/main" id="{388DC033-EDE9-451B-AD89-C8372CB02A3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1" name="直線コネクタ 300">
          <a:extLst>
            <a:ext uri="{FF2B5EF4-FFF2-40B4-BE49-F238E27FC236}">
              <a16:creationId xmlns:a16="http://schemas.microsoft.com/office/drawing/2014/main" id="{2884384D-C62E-4B9E-A090-459167013433}"/>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2" name="テキスト ボックス 301">
          <a:extLst>
            <a:ext uri="{FF2B5EF4-FFF2-40B4-BE49-F238E27FC236}">
              <a16:creationId xmlns:a16="http://schemas.microsoft.com/office/drawing/2014/main" id="{97B130A1-7DA8-4AC4-9C9E-BA462676B2B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3" name="直線コネクタ 302">
          <a:extLst>
            <a:ext uri="{FF2B5EF4-FFF2-40B4-BE49-F238E27FC236}">
              <a16:creationId xmlns:a16="http://schemas.microsoft.com/office/drawing/2014/main" id="{4B339D3D-2CEE-46A9-8512-30493C3FE3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4" name="テキスト ボックス 303">
          <a:extLst>
            <a:ext uri="{FF2B5EF4-FFF2-40B4-BE49-F238E27FC236}">
              <a16:creationId xmlns:a16="http://schemas.microsoft.com/office/drawing/2014/main" id="{38764727-EF11-4C1F-A256-1174BE8DE55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5" name="直線コネクタ 304">
          <a:extLst>
            <a:ext uri="{FF2B5EF4-FFF2-40B4-BE49-F238E27FC236}">
              <a16:creationId xmlns:a16="http://schemas.microsoft.com/office/drawing/2014/main" id="{5BA1507F-801A-4600-BFE3-09E7100CE51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6" name="テキスト ボックス 305">
          <a:extLst>
            <a:ext uri="{FF2B5EF4-FFF2-40B4-BE49-F238E27FC236}">
              <a16:creationId xmlns:a16="http://schemas.microsoft.com/office/drawing/2014/main" id="{ACEDC5F0-88E8-4793-9F86-8E42509EBA6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7" name="直線コネクタ 306">
          <a:extLst>
            <a:ext uri="{FF2B5EF4-FFF2-40B4-BE49-F238E27FC236}">
              <a16:creationId xmlns:a16="http://schemas.microsoft.com/office/drawing/2014/main" id="{682ADC80-7B50-480E-A872-8F023A3B5C2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a:extLst>
            <a:ext uri="{FF2B5EF4-FFF2-40B4-BE49-F238E27FC236}">
              <a16:creationId xmlns:a16="http://schemas.microsoft.com/office/drawing/2014/main" id="{96D579D7-634D-4070-B468-E437AEBE3E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309" name="直線コネクタ 308">
          <a:extLst>
            <a:ext uri="{FF2B5EF4-FFF2-40B4-BE49-F238E27FC236}">
              <a16:creationId xmlns:a16="http://schemas.microsoft.com/office/drawing/2014/main" id="{91F48DBD-05B9-44A9-9011-CC467A0FEB07}"/>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310" name="【市民会館】&#10;有形固定資産減価償却率最小値テキスト">
          <a:extLst>
            <a:ext uri="{FF2B5EF4-FFF2-40B4-BE49-F238E27FC236}">
              <a16:creationId xmlns:a16="http://schemas.microsoft.com/office/drawing/2014/main" id="{42F4B041-FF53-4A13-95E1-FB6D467B58D5}"/>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311" name="直線コネクタ 310">
          <a:extLst>
            <a:ext uri="{FF2B5EF4-FFF2-40B4-BE49-F238E27FC236}">
              <a16:creationId xmlns:a16="http://schemas.microsoft.com/office/drawing/2014/main" id="{18B01AF2-DCED-4218-B7A9-1CC41F07DEAE}"/>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312" name="【市民会館】&#10;有形固定資産減価償却率最大値テキスト">
          <a:extLst>
            <a:ext uri="{FF2B5EF4-FFF2-40B4-BE49-F238E27FC236}">
              <a16:creationId xmlns:a16="http://schemas.microsoft.com/office/drawing/2014/main" id="{0EEC5E5D-A39D-4D9D-86AC-8A4F99B190EE}"/>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313" name="直線コネクタ 312">
          <a:extLst>
            <a:ext uri="{FF2B5EF4-FFF2-40B4-BE49-F238E27FC236}">
              <a16:creationId xmlns:a16="http://schemas.microsoft.com/office/drawing/2014/main" id="{E7A290BF-871C-4601-B6D2-2FB17413C1F6}"/>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314" name="【市民会館】&#10;有形固定資産減価償却率平均値テキスト">
          <a:extLst>
            <a:ext uri="{FF2B5EF4-FFF2-40B4-BE49-F238E27FC236}">
              <a16:creationId xmlns:a16="http://schemas.microsoft.com/office/drawing/2014/main" id="{909DE205-7139-4568-ABF5-2472DB7716C9}"/>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315" name="フローチャート: 判断 314">
          <a:extLst>
            <a:ext uri="{FF2B5EF4-FFF2-40B4-BE49-F238E27FC236}">
              <a16:creationId xmlns:a16="http://schemas.microsoft.com/office/drawing/2014/main" id="{82881647-ABEA-469C-AFC8-5081D244974C}"/>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316" name="フローチャート: 判断 315">
          <a:extLst>
            <a:ext uri="{FF2B5EF4-FFF2-40B4-BE49-F238E27FC236}">
              <a16:creationId xmlns:a16="http://schemas.microsoft.com/office/drawing/2014/main" id="{1DD9C214-8AA2-4FC5-8A43-899D1E2007AF}"/>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317" name="フローチャート: 判断 316">
          <a:extLst>
            <a:ext uri="{FF2B5EF4-FFF2-40B4-BE49-F238E27FC236}">
              <a16:creationId xmlns:a16="http://schemas.microsoft.com/office/drawing/2014/main" id="{0C95480C-8B73-43DF-8C63-F5232D5638C0}"/>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318" name="フローチャート: 判断 317">
          <a:extLst>
            <a:ext uri="{FF2B5EF4-FFF2-40B4-BE49-F238E27FC236}">
              <a16:creationId xmlns:a16="http://schemas.microsoft.com/office/drawing/2014/main" id="{4A72B9FC-7082-42DB-9574-7C3B5C76555C}"/>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319" name="フローチャート: 判断 318">
          <a:extLst>
            <a:ext uri="{FF2B5EF4-FFF2-40B4-BE49-F238E27FC236}">
              <a16:creationId xmlns:a16="http://schemas.microsoft.com/office/drawing/2014/main" id="{F495BE02-2363-4250-8C57-5209B9CF5CDB}"/>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DA389CC7-FFCB-41F8-8E44-D013A857CB2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43C96D7B-8806-46E0-9753-43C8DFF2DE8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A7857C5E-559A-4713-A72E-78410E56D3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5FDFE162-B8CF-4B0E-9086-53239214FB7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A626AD84-D09B-436A-B02E-A3D0E907551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12337</xdr:rowOff>
    </xdr:from>
    <xdr:to>
      <xdr:col>24</xdr:col>
      <xdr:colOff>114300</xdr:colOff>
      <xdr:row>107</xdr:row>
      <xdr:rowOff>113937</xdr:rowOff>
    </xdr:to>
    <xdr:sp macro="" textlink="">
      <xdr:nvSpPr>
        <xdr:cNvPr id="325" name="楕円 324">
          <a:extLst>
            <a:ext uri="{FF2B5EF4-FFF2-40B4-BE49-F238E27FC236}">
              <a16:creationId xmlns:a16="http://schemas.microsoft.com/office/drawing/2014/main" id="{96F65E9B-3DC6-475A-9382-1B8090FC223E}"/>
            </a:ext>
          </a:extLst>
        </xdr:cNvPr>
        <xdr:cNvSpPr/>
      </xdr:nvSpPr>
      <xdr:spPr>
        <a:xfrm>
          <a:off x="45847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162214</xdr:rowOff>
    </xdr:from>
    <xdr:ext cx="405111" cy="259045"/>
    <xdr:sp macro="" textlink="">
      <xdr:nvSpPr>
        <xdr:cNvPr id="326" name="【市民会館】&#10;有形固定資産減価償却率該当値テキスト">
          <a:extLst>
            <a:ext uri="{FF2B5EF4-FFF2-40B4-BE49-F238E27FC236}">
              <a16:creationId xmlns:a16="http://schemas.microsoft.com/office/drawing/2014/main" id="{59B0A15E-877A-4E56-AD68-802BB4DC4575}"/>
            </a:ext>
          </a:extLst>
        </xdr:cNvPr>
        <xdr:cNvSpPr txBox="1"/>
      </xdr:nvSpPr>
      <xdr:spPr>
        <a:xfrm>
          <a:off x="4673600"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147864</xdr:rowOff>
    </xdr:from>
    <xdr:to>
      <xdr:col>20</xdr:col>
      <xdr:colOff>38100</xdr:colOff>
      <xdr:row>107</xdr:row>
      <xdr:rowOff>78014</xdr:rowOff>
    </xdr:to>
    <xdr:sp macro="" textlink="">
      <xdr:nvSpPr>
        <xdr:cNvPr id="327" name="楕円 326">
          <a:extLst>
            <a:ext uri="{FF2B5EF4-FFF2-40B4-BE49-F238E27FC236}">
              <a16:creationId xmlns:a16="http://schemas.microsoft.com/office/drawing/2014/main" id="{652E25E9-C796-462B-B77F-0A16F8C5E452}"/>
            </a:ext>
          </a:extLst>
        </xdr:cNvPr>
        <xdr:cNvSpPr/>
      </xdr:nvSpPr>
      <xdr:spPr>
        <a:xfrm>
          <a:off x="3746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27214</xdr:rowOff>
    </xdr:from>
    <xdr:to>
      <xdr:col>24</xdr:col>
      <xdr:colOff>63500</xdr:colOff>
      <xdr:row>107</xdr:row>
      <xdr:rowOff>63137</xdr:rowOff>
    </xdr:to>
    <xdr:cxnSp macro="">
      <xdr:nvCxnSpPr>
        <xdr:cNvPr id="328" name="直線コネクタ 327">
          <a:extLst>
            <a:ext uri="{FF2B5EF4-FFF2-40B4-BE49-F238E27FC236}">
              <a16:creationId xmlns:a16="http://schemas.microsoft.com/office/drawing/2014/main" id="{B98F1447-3288-4ECE-9043-3A9347353995}"/>
            </a:ext>
          </a:extLst>
        </xdr:cNvPr>
        <xdr:cNvCxnSpPr/>
      </xdr:nvCxnSpPr>
      <xdr:spPr>
        <a:xfrm>
          <a:off x="3797300" y="1837236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110308</xdr:rowOff>
    </xdr:from>
    <xdr:to>
      <xdr:col>15</xdr:col>
      <xdr:colOff>101600</xdr:colOff>
      <xdr:row>107</xdr:row>
      <xdr:rowOff>40458</xdr:rowOff>
    </xdr:to>
    <xdr:sp macro="" textlink="">
      <xdr:nvSpPr>
        <xdr:cNvPr id="329" name="楕円 328">
          <a:extLst>
            <a:ext uri="{FF2B5EF4-FFF2-40B4-BE49-F238E27FC236}">
              <a16:creationId xmlns:a16="http://schemas.microsoft.com/office/drawing/2014/main" id="{08D6DA1A-AD34-461A-8BC4-82B6AF88E680}"/>
            </a:ext>
          </a:extLst>
        </xdr:cNvPr>
        <xdr:cNvSpPr/>
      </xdr:nvSpPr>
      <xdr:spPr>
        <a:xfrm>
          <a:off x="2857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161108</xdr:rowOff>
    </xdr:from>
    <xdr:to>
      <xdr:col>19</xdr:col>
      <xdr:colOff>177800</xdr:colOff>
      <xdr:row>107</xdr:row>
      <xdr:rowOff>27214</xdr:rowOff>
    </xdr:to>
    <xdr:cxnSp macro="">
      <xdr:nvCxnSpPr>
        <xdr:cNvPr id="330" name="直線コネクタ 329">
          <a:extLst>
            <a:ext uri="{FF2B5EF4-FFF2-40B4-BE49-F238E27FC236}">
              <a16:creationId xmlns:a16="http://schemas.microsoft.com/office/drawing/2014/main" id="{E489690D-BA6E-432F-89F2-5FF3AC82D03A}"/>
            </a:ext>
          </a:extLst>
        </xdr:cNvPr>
        <xdr:cNvCxnSpPr/>
      </xdr:nvCxnSpPr>
      <xdr:spPr>
        <a:xfrm>
          <a:off x="2908300" y="183348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87449</xdr:rowOff>
    </xdr:from>
    <xdr:to>
      <xdr:col>10</xdr:col>
      <xdr:colOff>165100</xdr:colOff>
      <xdr:row>107</xdr:row>
      <xdr:rowOff>17599</xdr:rowOff>
    </xdr:to>
    <xdr:sp macro="" textlink="">
      <xdr:nvSpPr>
        <xdr:cNvPr id="331" name="楕円 330">
          <a:extLst>
            <a:ext uri="{FF2B5EF4-FFF2-40B4-BE49-F238E27FC236}">
              <a16:creationId xmlns:a16="http://schemas.microsoft.com/office/drawing/2014/main" id="{CE15DEB7-8F44-4D66-8D11-AFC5990E8C26}"/>
            </a:ext>
          </a:extLst>
        </xdr:cNvPr>
        <xdr:cNvSpPr/>
      </xdr:nvSpPr>
      <xdr:spPr>
        <a:xfrm>
          <a:off x="1968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138249</xdr:rowOff>
    </xdr:from>
    <xdr:to>
      <xdr:col>15</xdr:col>
      <xdr:colOff>50800</xdr:colOff>
      <xdr:row>106</xdr:row>
      <xdr:rowOff>161108</xdr:rowOff>
    </xdr:to>
    <xdr:cxnSp macro="">
      <xdr:nvCxnSpPr>
        <xdr:cNvPr id="332" name="直線コネクタ 331">
          <a:extLst>
            <a:ext uri="{FF2B5EF4-FFF2-40B4-BE49-F238E27FC236}">
              <a16:creationId xmlns:a16="http://schemas.microsoft.com/office/drawing/2014/main" id="{DE687AEF-13A9-428F-A36E-E9FF83606992}"/>
            </a:ext>
          </a:extLst>
        </xdr:cNvPr>
        <xdr:cNvCxnSpPr/>
      </xdr:nvCxnSpPr>
      <xdr:spPr>
        <a:xfrm>
          <a:off x="2019300" y="1831194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51526</xdr:rowOff>
    </xdr:from>
    <xdr:to>
      <xdr:col>6</xdr:col>
      <xdr:colOff>38100</xdr:colOff>
      <xdr:row>106</xdr:row>
      <xdr:rowOff>153126</xdr:rowOff>
    </xdr:to>
    <xdr:sp macro="" textlink="">
      <xdr:nvSpPr>
        <xdr:cNvPr id="333" name="楕円 332">
          <a:extLst>
            <a:ext uri="{FF2B5EF4-FFF2-40B4-BE49-F238E27FC236}">
              <a16:creationId xmlns:a16="http://schemas.microsoft.com/office/drawing/2014/main" id="{4CFD130B-0331-4EDB-BF52-FBF3655ECCC5}"/>
            </a:ext>
          </a:extLst>
        </xdr:cNvPr>
        <xdr:cNvSpPr/>
      </xdr:nvSpPr>
      <xdr:spPr>
        <a:xfrm>
          <a:off x="1079500" y="1822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102326</xdr:rowOff>
    </xdr:from>
    <xdr:to>
      <xdr:col>10</xdr:col>
      <xdr:colOff>114300</xdr:colOff>
      <xdr:row>106</xdr:row>
      <xdr:rowOff>138249</xdr:rowOff>
    </xdr:to>
    <xdr:cxnSp macro="">
      <xdr:nvCxnSpPr>
        <xdr:cNvPr id="334" name="直線コネクタ 333">
          <a:extLst>
            <a:ext uri="{FF2B5EF4-FFF2-40B4-BE49-F238E27FC236}">
              <a16:creationId xmlns:a16="http://schemas.microsoft.com/office/drawing/2014/main" id="{DD17717E-8A21-4F09-9AFE-3807E4B66A9F}"/>
            </a:ext>
          </a:extLst>
        </xdr:cNvPr>
        <xdr:cNvCxnSpPr/>
      </xdr:nvCxnSpPr>
      <xdr:spPr>
        <a:xfrm>
          <a:off x="1130300" y="182760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335" name="n_1aveValue【市民会館】&#10;有形固定資産減価償却率">
          <a:extLst>
            <a:ext uri="{FF2B5EF4-FFF2-40B4-BE49-F238E27FC236}">
              <a16:creationId xmlns:a16="http://schemas.microsoft.com/office/drawing/2014/main" id="{4297E03C-F4AC-4F5F-BEE5-6F4DC2FF2A0B}"/>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336" name="n_2aveValue【市民会館】&#10;有形固定資産減価償却率">
          <a:extLst>
            <a:ext uri="{FF2B5EF4-FFF2-40B4-BE49-F238E27FC236}">
              <a16:creationId xmlns:a16="http://schemas.microsoft.com/office/drawing/2014/main" id="{77312CB3-82F1-4C4A-AB5D-577100E13751}"/>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337" name="n_3aveValue【市民会館】&#10;有形固定資産減価償却率">
          <a:extLst>
            <a:ext uri="{FF2B5EF4-FFF2-40B4-BE49-F238E27FC236}">
              <a16:creationId xmlns:a16="http://schemas.microsoft.com/office/drawing/2014/main" id="{7268C9F8-6AF7-467F-A171-A1D41BA806C1}"/>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338" name="n_4aveValue【市民会館】&#10;有形固定資産減価償却率">
          <a:extLst>
            <a:ext uri="{FF2B5EF4-FFF2-40B4-BE49-F238E27FC236}">
              <a16:creationId xmlns:a16="http://schemas.microsoft.com/office/drawing/2014/main" id="{8CF17A1A-DFE6-4631-8507-40232748A7FA}"/>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69141</xdr:rowOff>
    </xdr:from>
    <xdr:ext cx="405111" cy="259045"/>
    <xdr:sp macro="" textlink="">
      <xdr:nvSpPr>
        <xdr:cNvPr id="339" name="n_1mainValue【市民会館】&#10;有形固定資産減価償却率">
          <a:extLst>
            <a:ext uri="{FF2B5EF4-FFF2-40B4-BE49-F238E27FC236}">
              <a16:creationId xmlns:a16="http://schemas.microsoft.com/office/drawing/2014/main" id="{34B49B88-69F2-4E76-861D-97FA29CC74A6}"/>
            </a:ext>
          </a:extLst>
        </xdr:cNvPr>
        <xdr:cNvSpPr txBox="1"/>
      </xdr:nvSpPr>
      <xdr:spPr>
        <a:xfrm>
          <a:off x="3582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31585</xdr:rowOff>
    </xdr:from>
    <xdr:ext cx="405111" cy="259045"/>
    <xdr:sp macro="" textlink="">
      <xdr:nvSpPr>
        <xdr:cNvPr id="340" name="n_2mainValue【市民会館】&#10;有形固定資産減価償却率">
          <a:extLst>
            <a:ext uri="{FF2B5EF4-FFF2-40B4-BE49-F238E27FC236}">
              <a16:creationId xmlns:a16="http://schemas.microsoft.com/office/drawing/2014/main" id="{3C373E75-02C5-49DF-9D2B-C9F97F1C57EF}"/>
            </a:ext>
          </a:extLst>
        </xdr:cNvPr>
        <xdr:cNvSpPr txBox="1"/>
      </xdr:nvSpPr>
      <xdr:spPr>
        <a:xfrm>
          <a:off x="2705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8726</xdr:rowOff>
    </xdr:from>
    <xdr:ext cx="405111" cy="259045"/>
    <xdr:sp macro="" textlink="">
      <xdr:nvSpPr>
        <xdr:cNvPr id="341" name="n_3mainValue【市民会館】&#10;有形固定資産減価償却率">
          <a:extLst>
            <a:ext uri="{FF2B5EF4-FFF2-40B4-BE49-F238E27FC236}">
              <a16:creationId xmlns:a16="http://schemas.microsoft.com/office/drawing/2014/main" id="{31DD5020-9185-42C9-B7F8-2C8397A2E343}"/>
            </a:ext>
          </a:extLst>
        </xdr:cNvPr>
        <xdr:cNvSpPr txBox="1"/>
      </xdr:nvSpPr>
      <xdr:spPr>
        <a:xfrm>
          <a:off x="1816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144253</xdr:rowOff>
    </xdr:from>
    <xdr:ext cx="405111" cy="259045"/>
    <xdr:sp macro="" textlink="">
      <xdr:nvSpPr>
        <xdr:cNvPr id="342" name="n_4mainValue【市民会館】&#10;有形固定資産減価償却率">
          <a:extLst>
            <a:ext uri="{FF2B5EF4-FFF2-40B4-BE49-F238E27FC236}">
              <a16:creationId xmlns:a16="http://schemas.microsoft.com/office/drawing/2014/main" id="{140BA4DE-42D8-4191-AEB2-3CE9E103DE1E}"/>
            </a:ext>
          </a:extLst>
        </xdr:cNvPr>
        <xdr:cNvSpPr txBox="1"/>
      </xdr:nvSpPr>
      <xdr:spPr>
        <a:xfrm>
          <a:off x="927744"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3" name="正方形/長方形 342">
          <a:extLst>
            <a:ext uri="{FF2B5EF4-FFF2-40B4-BE49-F238E27FC236}">
              <a16:creationId xmlns:a16="http://schemas.microsoft.com/office/drawing/2014/main" id="{AE0292E0-F2D8-40BC-8ED6-563457904CC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4" name="正方形/長方形 343">
          <a:extLst>
            <a:ext uri="{FF2B5EF4-FFF2-40B4-BE49-F238E27FC236}">
              <a16:creationId xmlns:a16="http://schemas.microsoft.com/office/drawing/2014/main" id="{3D1B076C-6EA7-43B6-9A88-310B8B24B6A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5" name="正方形/長方形 344">
          <a:extLst>
            <a:ext uri="{FF2B5EF4-FFF2-40B4-BE49-F238E27FC236}">
              <a16:creationId xmlns:a16="http://schemas.microsoft.com/office/drawing/2014/main" id="{C64B0031-7970-4A34-B70E-6C1119604E1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6" name="正方形/長方形 345">
          <a:extLst>
            <a:ext uri="{FF2B5EF4-FFF2-40B4-BE49-F238E27FC236}">
              <a16:creationId xmlns:a16="http://schemas.microsoft.com/office/drawing/2014/main" id="{89F268A0-D666-4E4A-A39F-BA5F5E1460F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7" name="正方形/長方形 346">
          <a:extLst>
            <a:ext uri="{FF2B5EF4-FFF2-40B4-BE49-F238E27FC236}">
              <a16:creationId xmlns:a16="http://schemas.microsoft.com/office/drawing/2014/main" id="{BD991956-D6AF-47BA-857C-31758E1D823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8" name="正方形/長方形 347">
          <a:extLst>
            <a:ext uri="{FF2B5EF4-FFF2-40B4-BE49-F238E27FC236}">
              <a16:creationId xmlns:a16="http://schemas.microsoft.com/office/drawing/2014/main" id="{B94FC371-30DB-45B2-AFB5-79731E5EB21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9" name="正方形/長方形 348">
          <a:extLst>
            <a:ext uri="{FF2B5EF4-FFF2-40B4-BE49-F238E27FC236}">
              <a16:creationId xmlns:a16="http://schemas.microsoft.com/office/drawing/2014/main" id="{75713732-F0D8-4ED6-81C3-66126A72975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0" name="正方形/長方形 349">
          <a:extLst>
            <a:ext uri="{FF2B5EF4-FFF2-40B4-BE49-F238E27FC236}">
              <a16:creationId xmlns:a16="http://schemas.microsoft.com/office/drawing/2014/main" id="{B5EC5C16-D730-4F40-90E1-4B60CE98FAA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1" name="テキスト ボックス 350">
          <a:extLst>
            <a:ext uri="{FF2B5EF4-FFF2-40B4-BE49-F238E27FC236}">
              <a16:creationId xmlns:a16="http://schemas.microsoft.com/office/drawing/2014/main" id="{CB64CFC5-81A9-4D4E-9263-4F76B2FB887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2" name="直線コネクタ 351">
          <a:extLst>
            <a:ext uri="{FF2B5EF4-FFF2-40B4-BE49-F238E27FC236}">
              <a16:creationId xmlns:a16="http://schemas.microsoft.com/office/drawing/2014/main" id="{07F91E7F-EFD5-49E1-A57A-212570ACE28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3" name="直線コネクタ 352">
          <a:extLst>
            <a:ext uri="{FF2B5EF4-FFF2-40B4-BE49-F238E27FC236}">
              <a16:creationId xmlns:a16="http://schemas.microsoft.com/office/drawing/2014/main" id="{7C27220F-B8E6-4612-B40F-EC740563D8C1}"/>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4" name="テキスト ボックス 353">
          <a:extLst>
            <a:ext uri="{FF2B5EF4-FFF2-40B4-BE49-F238E27FC236}">
              <a16:creationId xmlns:a16="http://schemas.microsoft.com/office/drawing/2014/main" id="{0D445464-FF75-454A-931A-DE95F91406EE}"/>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5" name="直線コネクタ 354">
          <a:extLst>
            <a:ext uri="{FF2B5EF4-FFF2-40B4-BE49-F238E27FC236}">
              <a16:creationId xmlns:a16="http://schemas.microsoft.com/office/drawing/2014/main" id="{9B8D738F-C52C-42B2-87BA-6BE60A720E35}"/>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6" name="テキスト ボックス 355">
          <a:extLst>
            <a:ext uri="{FF2B5EF4-FFF2-40B4-BE49-F238E27FC236}">
              <a16:creationId xmlns:a16="http://schemas.microsoft.com/office/drawing/2014/main" id="{A0835923-E7B5-4C2C-BFE5-EF79A3ECC183}"/>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7" name="直線コネクタ 356">
          <a:extLst>
            <a:ext uri="{FF2B5EF4-FFF2-40B4-BE49-F238E27FC236}">
              <a16:creationId xmlns:a16="http://schemas.microsoft.com/office/drawing/2014/main" id="{9A579711-458B-45F3-815D-DBDDD45BB793}"/>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8" name="テキスト ボックス 357">
          <a:extLst>
            <a:ext uri="{FF2B5EF4-FFF2-40B4-BE49-F238E27FC236}">
              <a16:creationId xmlns:a16="http://schemas.microsoft.com/office/drawing/2014/main" id="{5C7EB89B-F675-4A92-BEB9-F1D98592F2B3}"/>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9" name="直線コネクタ 358">
          <a:extLst>
            <a:ext uri="{FF2B5EF4-FFF2-40B4-BE49-F238E27FC236}">
              <a16:creationId xmlns:a16="http://schemas.microsoft.com/office/drawing/2014/main" id="{79AA007C-A46C-4F7E-9307-A1B5E1C2AC9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60" name="テキスト ボックス 359">
          <a:extLst>
            <a:ext uri="{FF2B5EF4-FFF2-40B4-BE49-F238E27FC236}">
              <a16:creationId xmlns:a16="http://schemas.microsoft.com/office/drawing/2014/main" id="{8D582885-B8B3-404C-A958-5422D7AFA24D}"/>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61" name="直線コネクタ 360">
          <a:extLst>
            <a:ext uri="{FF2B5EF4-FFF2-40B4-BE49-F238E27FC236}">
              <a16:creationId xmlns:a16="http://schemas.microsoft.com/office/drawing/2014/main" id="{5BCADB0D-0159-4936-8EF2-150B2EE87E9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62" name="テキスト ボックス 361">
          <a:extLst>
            <a:ext uri="{FF2B5EF4-FFF2-40B4-BE49-F238E27FC236}">
              <a16:creationId xmlns:a16="http://schemas.microsoft.com/office/drawing/2014/main" id="{AEA21FF9-7BB4-449A-90A0-B1DC0C9FA6F2}"/>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3" name="直線コネクタ 362">
          <a:extLst>
            <a:ext uri="{FF2B5EF4-FFF2-40B4-BE49-F238E27FC236}">
              <a16:creationId xmlns:a16="http://schemas.microsoft.com/office/drawing/2014/main" id="{EC087C2B-46C5-4D6F-BC62-733AB3B4B50E}"/>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4" name="テキスト ボックス 363">
          <a:extLst>
            <a:ext uri="{FF2B5EF4-FFF2-40B4-BE49-F238E27FC236}">
              <a16:creationId xmlns:a16="http://schemas.microsoft.com/office/drawing/2014/main" id="{5D7833EE-CC2B-458A-AAD0-CF75D1390A5A}"/>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5" name="直線コネクタ 364">
          <a:extLst>
            <a:ext uri="{FF2B5EF4-FFF2-40B4-BE49-F238E27FC236}">
              <a16:creationId xmlns:a16="http://schemas.microsoft.com/office/drawing/2014/main" id="{18BC0BC1-5E28-4953-9F69-BE4472FAB10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6" name="テキスト ボックス 365">
          <a:extLst>
            <a:ext uri="{FF2B5EF4-FFF2-40B4-BE49-F238E27FC236}">
              <a16:creationId xmlns:a16="http://schemas.microsoft.com/office/drawing/2014/main" id="{60FD92B9-F2BF-44F7-8A38-8D0CF9AAA4B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7" name="【市民会館】&#10;一人当たり面積グラフ枠">
          <a:extLst>
            <a:ext uri="{FF2B5EF4-FFF2-40B4-BE49-F238E27FC236}">
              <a16:creationId xmlns:a16="http://schemas.microsoft.com/office/drawing/2014/main" id="{4212660A-F8FE-45A7-BA6E-D048F493B5D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368" name="直線コネクタ 367">
          <a:extLst>
            <a:ext uri="{FF2B5EF4-FFF2-40B4-BE49-F238E27FC236}">
              <a16:creationId xmlns:a16="http://schemas.microsoft.com/office/drawing/2014/main" id="{3979CC22-DE8C-4451-B6FA-F3F8BEDE1CB9}"/>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9" name="【市民会館】&#10;一人当たり面積最小値テキスト">
          <a:extLst>
            <a:ext uri="{FF2B5EF4-FFF2-40B4-BE49-F238E27FC236}">
              <a16:creationId xmlns:a16="http://schemas.microsoft.com/office/drawing/2014/main" id="{91869921-806C-46BE-BCE1-D3984D6EA205}"/>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70" name="直線コネクタ 369">
          <a:extLst>
            <a:ext uri="{FF2B5EF4-FFF2-40B4-BE49-F238E27FC236}">
              <a16:creationId xmlns:a16="http://schemas.microsoft.com/office/drawing/2014/main" id="{DFBC1BE9-CA8A-4569-A6BB-5B72BF39F0CD}"/>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371" name="【市民会館】&#10;一人当たり面積最大値テキスト">
          <a:extLst>
            <a:ext uri="{FF2B5EF4-FFF2-40B4-BE49-F238E27FC236}">
              <a16:creationId xmlns:a16="http://schemas.microsoft.com/office/drawing/2014/main" id="{04AC45CF-1FA5-4E24-B9ED-871ADAF36CE9}"/>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372" name="直線コネクタ 371">
          <a:extLst>
            <a:ext uri="{FF2B5EF4-FFF2-40B4-BE49-F238E27FC236}">
              <a16:creationId xmlns:a16="http://schemas.microsoft.com/office/drawing/2014/main" id="{82748339-AFCD-4A17-B1E4-08E027EEEB1B}"/>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373" name="【市民会館】&#10;一人当たり面積平均値テキスト">
          <a:extLst>
            <a:ext uri="{FF2B5EF4-FFF2-40B4-BE49-F238E27FC236}">
              <a16:creationId xmlns:a16="http://schemas.microsoft.com/office/drawing/2014/main" id="{99A718B6-7DC8-4416-9C9F-5D0B1348575B}"/>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374" name="フローチャート: 判断 373">
          <a:extLst>
            <a:ext uri="{FF2B5EF4-FFF2-40B4-BE49-F238E27FC236}">
              <a16:creationId xmlns:a16="http://schemas.microsoft.com/office/drawing/2014/main" id="{26967A15-BD1A-45E2-8F5E-1932BCCCA6A4}"/>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375" name="フローチャート: 判断 374">
          <a:extLst>
            <a:ext uri="{FF2B5EF4-FFF2-40B4-BE49-F238E27FC236}">
              <a16:creationId xmlns:a16="http://schemas.microsoft.com/office/drawing/2014/main" id="{798C5C0E-D660-4F46-A8C0-F2387803FA52}"/>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376" name="フローチャート: 判断 375">
          <a:extLst>
            <a:ext uri="{FF2B5EF4-FFF2-40B4-BE49-F238E27FC236}">
              <a16:creationId xmlns:a16="http://schemas.microsoft.com/office/drawing/2014/main" id="{D706B243-BBE3-4BBC-84C9-E8A0321BCE6B}"/>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377" name="フローチャート: 判断 376">
          <a:extLst>
            <a:ext uri="{FF2B5EF4-FFF2-40B4-BE49-F238E27FC236}">
              <a16:creationId xmlns:a16="http://schemas.microsoft.com/office/drawing/2014/main" id="{D0A0D8DD-FF4B-480B-A5CB-9F46147182B7}"/>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378" name="フローチャート: 判断 377">
          <a:extLst>
            <a:ext uri="{FF2B5EF4-FFF2-40B4-BE49-F238E27FC236}">
              <a16:creationId xmlns:a16="http://schemas.microsoft.com/office/drawing/2014/main" id="{22E0E26F-8C7A-4C6B-8497-8AB03E0FF1A5}"/>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36D1EEF5-9959-40F4-AADD-97AE3F17E9A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53E3339E-88D6-47D3-914C-B8A08A4F96B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AF30DD7E-FFE4-4F05-A7C1-3DA28A66A49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73CBB62F-F622-4577-90C3-0A5B65F795B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6CC0EDBD-DD8B-4E35-9233-959CBA063E9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61323</xdr:rowOff>
    </xdr:from>
    <xdr:to>
      <xdr:col>55</xdr:col>
      <xdr:colOff>50800</xdr:colOff>
      <xdr:row>107</xdr:row>
      <xdr:rowOff>162923</xdr:rowOff>
    </xdr:to>
    <xdr:sp macro="" textlink="">
      <xdr:nvSpPr>
        <xdr:cNvPr id="384" name="楕円 383">
          <a:extLst>
            <a:ext uri="{FF2B5EF4-FFF2-40B4-BE49-F238E27FC236}">
              <a16:creationId xmlns:a16="http://schemas.microsoft.com/office/drawing/2014/main" id="{B1E49F27-3D25-4CEE-8DA0-D4B09B9AA608}"/>
            </a:ext>
          </a:extLst>
        </xdr:cNvPr>
        <xdr:cNvSpPr/>
      </xdr:nvSpPr>
      <xdr:spPr>
        <a:xfrm>
          <a:off x="104267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39750</xdr:rowOff>
    </xdr:from>
    <xdr:ext cx="469744" cy="259045"/>
    <xdr:sp macro="" textlink="">
      <xdr:nvSpPr>
        <xdr:cNvPr id="385" name="【市民会館】&#10;一人当たり面積該当値テキスト">
          <a:extLst>
            <a:ext uri="{FF2B5EF4-FFF2-40B4-BE49-F238E27FC236}">
              <a16:creationId xmlns:a16="http://schemas.microsoft.com/office/drawing/2014/main" id="{3681A808-DBFC-4B63-9288-5B31AA681A34}"/>
            </a:ext>
          </a:extLst>
        </xdr:cNvPr>
        <xdr:cNvSpPr txBox="1"/>
      </xdr:nvSpPr>
      <xdr:spPr>
        <a:xfrm>
          <a:off x="10515600" y="1838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59689</xdr:rowOff>
    </xdr:from>
    <xdr:to>
      <xdr:col>50</xdr:col>
      <xdr:colOff>165100</xdr:colOff>
      <xdr:row>107</xdr:row>
      <xdr:rowOff>161289</xdr:rowOff>
    </xdr:to>
    <xdr:sp macro="" textlink="">
      <xdr:nvSpPr>
        <xdr:cNvPr id="386" name="楕円 385">
          <a:extLst>
            <a:ext uri="{FF2B5EF4-FFF2-40B4-BE49-F238E27FC236}">
              <a16:creationId xmlns:a16="http://schemas.microsoft.com/office/drawing/2014/main" id="{5469371C-1FA5-45BC-B977-8E76FC2537FE}"/>
            </a:ext>
          </a:extLst>
        </xdr:cNvPr>
        <xdr:cNvSpPr/>
      </xdr:nvSpPr>
      <xdr:spPr>
        <a:xfrm>
          <a:off x="9588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110489</xdr:rowOff>
    </xdr:from>
    <xdr:to>
      <xdr:col>55</xdr:col>
      <xdr:colOff>0</xdr:colOff>
      <xdr:row>107</xdr:row>
      <xdr:rowOff>112123</xdr:rowOff>
    </xdr:to>
    <xdr:cxnSp macro="">
      <xdr:nvCxnSpPr>
        <xdr:cNvPr id="387" name="直線コネクタ 386">
          <a:extLst>
            <a:ext uri="{FF2B5EF4-FFF2-40B4-BE49-F238E27FC236}">
              <a16:creationId xmlns:a16="http://schemas.microsoft.com/office/drawing/2014/main" id="{25CF56D8-10D1-4577-9823-95583913AA1D}"/>
            </a:ext>
          </a:extLst>
        </xdr:cNvPr>
        <xdr:cNvCxnSpPr/>
      </xdr:nvCxnSpPr>
      <xdr:spPr>
        <a:xfrm>
          <a:off x="9639300" y="18455639"/>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61323</xdr:rowOff>
    </xdr:from>
    <xdr:to>
      <xdr:col>46</xdr:col>
      <xdr:colOff>38100</xdr:colOff>
      <xdr:row>107</xdr:row>
      <xdr:rowOff>162923</xdr:rowOff>
    </xdr:to>
    <xdr:sp macro="" textlink="">
      <xdr:nvSpPr>
        <xdr:cNvPr id="388" name="楕円 387">
          <a:extLst>
            <a:ext uri="{FF2B5EF4-FFF2-40B4-BE49-F238E27FC236}">
              <a16:creationId xmlns:a16="http://schemas.microsoft.com/office/drawing/2014/main" id="{36941B85-D2F7-45BF-BC5E-ABFC88055739}"/>
            </a:ext>
          </a:extLst>
        </xdr:cNvPr>
        <xdr:cNvSpPr/>
      </xdr:nvSpPr>
      <xdr:spPr>
        <a:xfrm>
          <a:off x="8699500" y="1840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110489</xdr:rowOff>
    </xdr:from>
    <xdr:to>
      <xdr:col>50</xdr:col>
      <xdr:colOff>114300</xdr:colOff>
      <xdr:row>107</xdr:row>
      <xdr:rowOff>112123</xdr:rowOff>
    </xdr:to>
    <xdr:cxnSp macro="">
      <xdr:nvCxnSpPr>
        <xdr:cNvPr id="389" name="直線コネクタ 388">
          <a:extLst>
            <a:ext uri="{FF2B5EF4-FFF2-40B4-BE49-F238E27FC236}">
              <a16:creationId xmlns:a16="http://schemas.microsoft.com/office/drawing/2014/main" id="{FA80CBEF-E36A-4478-8523-CADEB474622D}"/>
            </a:ext>
          </a:extLst>
        </xdr:cNvPr>
        <xdr:cNvCxnSpPr/>
      </xdr:nvCxnSpPr>
      <xdr:spPr>
        <a:xfrm flipV="1">
          <a:off x="8750300" y="18455639"/>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54792</xdr:rowOff>
    </xdr:from>
    <xdr:to>
      <xdr:col>41</xdr:col>
      <xdr:colOff>101600</xdr:colOff>
      <xdr:row>107</xdr:row>
      <xdr:rowOff>156392</xdr:rowOff>
    </xdr:to>
    <xdr:sp macro="" textlink="">
      <xdr:nvSpPr>
        <xdr:cNvPr id="390" name="楕円 389">
          <a:extLst>
            <a:ext uri="{FF2B5EF4-FFF2-40B4-BE49-F238E27FC236}">
              <a16:creationId xmlns:a16="http://schemas.microsoft.com/office/drawing/2014/main" id="{7EC6F94C-EB21-4837-B050-1DD41DBD3A71}"/>
            </a:ext>
          </a:extLst>
        </xdr:cNvPr>
        <xdr:cNvSpPr/>
      </xdr:nvSpPr>
      <xdr:spPr>
        <a:xfrm>
          <a:off x="7810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105592</xdr:rowOff>
    </xdr:from>
    <xdr:to>
      <xdr:col>45</xdr:col>
      <xdr:colOff>177800</xdr:colOff>
      <xdr:row>107</xdr:row>
      <xdr:rowOff>112123</xdr:rowOff>
    </xdr:to>
    <xdr:cxnSp macro="">
      <xdr:nvCxnSpPr>
        <xdr:cNvPr id="391" name="直線コネクタ 390">
          <a:extLst>
            <a:ext uri="{FF2B5EF4-FFF2-40B4-BE49-F238E27FC236}">
              <a16:creationId xmlns:a16="http://schemas.microsoft.com/office/drawing/2014/main" id="{4075AED8-AC61-447D-B9BC-0668EDEAB32A}"/>
            </a:ext>
          </a:extLst>
        </xdr:cNvPr>
        <xdr:cNvCxnSpPr/>
      </xdr:nvCxnSpPr>
      <xdr:spPr>
        <a:xfrm>
          <a:off x="7861300" y="1845074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54792</xdr:rowOff>
    </xdr:from>
    <xdr:to>
      <xdr:col>36</xdr:col>
      <xdr:colOff>165100</xdr:colOff>
      <xdr:row>107</xdr:row>
      <xdr:rowOff>156392</xdr:rowOff>
    </xdr:to>
    <xdr:sp macro="" textlink="">
      <xdr:nvSpPr>
        <xdr:cNvPr id="392" name="楕円 391">
          <a:extLst>
            <a:ext uri="{FF2B5EF4-FFF2-40B4-BE49-F238E27FC236}">
              <a16:creationId xmlns:a16="http://schemas.microsoft.com/office/drawing/2014/main" id="{83FC4170-7C34-4C4E-9006-33432AC0E413}"/>
            </a:ext>
          </a:extLst>
        </xdr:cNvPr>
        <xdr:cNvSpPr/>
      </xdr:nvSpPr>
      <xdr:spPr>
        <a:xfrm>
          <a:off x="6921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105592</xdr:rowOff>
    </xdr:from>
    <xdr:to>
      <xdr:col>41</xdr:col>
      <xdr:colOff>50800</xdr:colOff>
      <xdr:row>107</xdr:row>
      <xdr:rowOff>105592</xdr:rowOff>
    </xdr:to>
    <xdr:cxnSp macro="">
      <xdr:nvCxnSpPr>
        <xdr:cNvPr id="393" name="直線コネクタ 392">
          <a:extLst>
            <a:ext uri="{FF2B5EF4-FFF2-40B4-BE49-F238E27FC236}">
              <a16:creationId xmlns:a16="http://schemas.microsoft.com/office/drawing/2014/main" id="{F82CBDB3-5028-4E39-ACEC-4BA6DEE36D05}"/>
            </a:ext>
          </a:extLst>
        </xdr:cNvPr>
        <xdr:cNvCxnSpPr/>
      </xdr:nvCxnSpPr>
      <xdr:spPr>
        <a:xfrm>
          <a:off x="6972300" y="1845074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394" name="n_1aveValue【市民会館】&#10;一人当たり面積">
          <a:extLst>
            <a:ext uri="{FF2B5EF4-FFF2-40B4-BE49-F238E27FC236}">
              <a16:creationId xmlns:a16="http://schemas.microsoft.com/office/drawing/2014/main" id="{2E9A79B0-3D51-4EAA-86FD-8263F5C6007D}"/>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395" name="n_2aveValue【市民会館】&#10;一人当たり面積">
          <a:extLst>
            <a:ext uri="{FF2B5EF4-FFF2-40B4-BE49-F238E27FC236}">
              <a16:creationId xmlns:a16="http://schemas.microsoft.com/office/drawing/2014/main" id="{D9CEC82A-CABB-477A-B6B2-0B0860497D72}"/>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396" name="n_3aveValue【市民会館】&#10;一人当たり面積">
          <a:extLst>
            <a:ext uri="{FF2B5EF4-FFF2-40B4-BE49-F238E27FC236}">
              <a16:creationId xmlns:a16="http://schemas.microsoft.com/office/drawing/2014/main" id="{2D83F4E2-BAC3-46BF-B4E5-A0E5262B8FA4}"/>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397" name="n_4aveValue【市民会館】&#10;一人当たり面積">
          <a:extLst>
            <a:ext uri="{FF2B5EF4-FFF2-40B4-BE49-F238E27FC236}">
              <a16:creationId xmlns:a16="http://schemas.microsoft.com/office/drawing/2014/main" id="{E712E380-0EE7-40CC-8DF9-76AD90CA5665}"/>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152416</xdr:rowOff>
    </xdr:from>
    <xdr:ext cx="469744" cy="259045"/>
    <xdr:sp macro="" textlink="">
      <xdr:nvSpPr>
        <xdr:cNvPr id="398" name="n_1mainValue【市民会館】&#10;一人当たり面積">
          <a:extLst>
            <a:ext uri="{FF2B5EF4-FFF2-40B4-BE49-F238E27FC236}">
              <a16:creationId xmlns:a16="http://schemas.microsoft.com/office/drawing/2014/main" id="{B20C7F69-499A-401D-ADA7-5DA63D8E2D39}"/>
            </a:ext>
          </a:extLst>
        </xdr:cNvPr>
        <xdr:cNvSpPr txBox="1"/>
      </xdr:nvSpPr>
      <xdr:spPr>
        <a:xfrm>
          <a:off x="93917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154050</xdr:rowOff>
    </xdr:from>
    <xdr:ext cx="469744" cy="259045"/>
    <xdr:sp macro="" textlink="">
      <xdr:nvSpPr>
        <xdr:cNvPr id="399" name="n_2mainValue【市民会館】&#10;一人当たり面積">
          <a:extLst>
            <a:ext uri="{FF2B5EF4-FFF2-40B4-BE49-F238E27FC236}">
              <a16:creationId xmlns:a16="http://schemas.microsoft.com/office/drawing/2014/main" id="{F2A9240C-ECA6-446A-A656-37ECD6DBC493}"/>
            </a:ext>
          </a:extLst>
        </xdr:cNvPr>
        <xdr:cNvSpPr txBox="1"/>
      </xdr:nvSpPr>
      <xdr:spPr>
        <a:xfrm>
          <a:off x="8515427" y="1849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147519</xdr:rowOff>
    </xdr:from>
    <xdr:ext cx="469744" cy="259045"/>
    <xdr:sp macro="" textlink="">
      <xdr:nvSpPr>
        <xdr:cNvPr id="400" name="n_3mainValue【市民会館】&#10;一人当たり面積">
          <a:extLst>
            <a:ext uri="{FF2B5EF4-FFF2-40B4-BE49-F238E27FC236}">
              <a16:creationId xmlns:a16="http://schemas.microsoft.com/office/drawing/2014/main" id="{61C6DBC7-72DE-4E6F-8ABC-58874D470683}"/>
            </a:ext>
          </a:extLst>
        </xdr:cNvPr>
        <xdr:cNvSpPr txBox="1"/>
      </xdr:nvSpPr>
      <xdr:spPr>
        <a:xfrm>
          <a:off x="7626427" y="1849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147519</xdr:rowOff>
    </xdr:from>
    <xdr:ext cx="469744" cy="259045"/>
    <xdr:sp macro="" textlink="">
      <xdr:nvSpPr>
        <xdr:cNvPr id="401" name="n_4mainValue【市民会館】&#10;一人当たり面積">
          <a:extLst>
            <a:ext uri="{FF2B5EF4-FFF2-40B4-BE49-F238E27FC236}">
              <a16:creationId xmlns:a16="http://schemas.microsoft.com/office/drawing/2014/main" id="{585E5966-6717-4A0B-B53D-306151F42056}"/>
            </a:ext>
          </a:extLst>
        </xdr:cNvPr>
        <xdr:cNvSpPr txBox="1"/>
      </xdr:nvSpPr>
      <xdr:spPr>
        <a:xfrm>
          <a:off x="6737427" y="1849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F061D6F1-97AD-406B-9B63-89465AD76B2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D0D03AEA-6CBA-4740-AB37-9FE825573A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BCEBCEE-681C-408D-85A9-7B070B92C03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D0C8BB98-A576-4935-82F1-28A8DD5E31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F7EC17FD-91DE-4540-9084-82BE29EC4B7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B8DA9A9C-8E4A-4E83-B0E3-44497EEFA8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53460173-A29B-4300-BCAB-A1894422F71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6DA1F4F9-C48C-4E62-B840-D11483495C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4E7CB09E-245E-4730-BE55-87EF3D45F1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7D90DBE9-9634-466E-BC12-CA2560F7329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14359D77-106E-4160-8DCB-55515A63E1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8780B8C7-0AFD-4504-B2E4-E280F525D3E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E6572EBE-A298-4FAE-AC5F-5135C4D5C41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5BDD0495-591C-4C1F-ABBD-5A95EE0D4F2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C59ACF4B-111C-4D22-845B-3C0D2C223BA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F60B43FC-ED92-48FC-A57B-F07FC54D12C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1BD66574-2FD3-4028-8AF7-C904B0D5369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C2455540-2B98-40C2-A0A4-DDC19803F45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66BF0927-1030-4FEC-8CF7-EFF3DC3DA95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B2447321-97A5-4F29-A5AD-CDB487A1498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54E85900-883A-404A-AB4F-69F16045699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DFDECAFC-0EF2-4D4F-B034-40EF252748A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B6FD808F-0722-4581-B551-F95EEC6B63C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BC227133-130E-486C-AB5F-5114BE256D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4C1E67AA-A70A-449A-8522-D33E870D3B3A}"/>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22ADBC39-FED1-480B-B7E0-CA17CBC93B1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514DD8D4-DE40-4DB6-8A33-D3DA1348FE2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E6FB2B5D-D58F-4ED5-955E-231E4A6E526D}"/>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F4A00F80-5283-497A-A608-B21D8DC09A39}"/>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ED27FFF4-A267-4815-A61F-E08AE851B648}"/>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63BDB77B-83A7-41DF-B969-51F613B35EA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2863724C-FE16-483A-9A91-0B102F1E67BA}"/>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39CCFDFD-58D8-4B4A-81F7-A24C1AD9582B}"/>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51EE6020-2315-4A42-B681-DE6C9B0B177D}"/>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A5AB45FE-F2F8-4EF3-8D03-BCBAB8D973A6}"/>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8F1B40AB-D86C-4583-AE1F-8808B765B9B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D6A8AD2-B5B8-4CD2-9583-855AE9199AA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2EB5EC42-30A2-4ED6-897F-AC351A30636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37B630B9-7499-486C-BA46-38BE5742A8D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4A9486DB-EE6C-421F-A3D8-1000DCAE00E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109220</xdr:rowOff>
    </xdr:from>
    <xdr:to>
      <xdr:col>85</xdr:col>
      <xdr:colOff>177800</xdr:colOff>
      <xdr:row>37</xdr:row>
      <xdr:rowOff>39370</xdr:rowOff>
    </xdr:to>
    <xdr:sp macro="" textlink="">
      <xdr:nvSpPr>
        <xdr:cNvPr id="442" name="楕円 441">
          <a:extLst>
            <a:ext uri="{FF2B5EF4-FFF2-40B4-BE49-F238E27FC236}">
              <a16:creationId xmlns:a16="http://schemas.microsoft.com/office/drawing/2014/main" id="{AB7EDCA1-694D-435C-821F-F32A960F9EB8}"/>
            </a:ext>
          </a:extLst>
        </xdr:cNvPr>
        <xdr:cNvSpPr/>
      </xdr:nvSpPr>
      <xdr:spPr>
        <a:xfrm>
          <a:off x="162687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132097</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95545BC3-DE48-4ECA-ABCE-ECDBA8335106}"/>
            </a:ext>
          </a:extLst>
        </xdr:cNvPr>
        <xdr:cNvSpPr txBox="1"/>
      </xdr:nvSpPr>
      <xdr:spPr>
        <a:xfrm>
          <a:off x="163576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44450</xdr:rowOff>
    </xdr:from>
    <xdr:to>
      <xdr:col>81</xdr:col>
      <xdr:colOff>101600</xdr:colOff>
      <xdr:row>36</xdr:row>
      <xdr:rowOff>146050</xdr:rowOff>
    </xdr:to>
    <xdr:sp macro="" textlink="">
      <xdr:nvSpPr>
        <xdr:cNvPr id="444" name="楕円 443">
          <a:extLst>
            <a:ext uri="{FF2B5EF4-FFF2-40B4-BE49-F238E27FC236}">
              <a16:creationId xmlns:a16="http://schemas.microsoft.com/office/drawing/2014/main" id="{AEBFE322-5B8F-4E46-AB16-AC0DE3095029}"/>
            </a:ext>
          </a:extLst>
        </xdr:cNvPr>
        <xdr:cNvSpPr/>
      </xdr:nvSpPr>
      <xdr:spPr>
        <a:xfrm>
          <a:off x="15430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95250</xdr:rowOff>
    </xdr:from>
    <xdr:to>
      <xdr:col>85</xdr:col>
      <xdr:colOff>127000</xdr:colOff>
      <xdr:row>36</xdr:row>
      <xdr:rowOff>160020</xdr:rowOff>
    </xdr:to>
    <xdr:cxnSp macro="">
      <xdr:nvCxnSpPr>
        <xdr:cNvPr id="445" name="直線コネクタ 444">
          <a:extLst>
            <a:ext uri="{FF2B5EF4-FFF2-40B4-BE49-F238E27FC236}">
              <a16:creationId xmlns:a16="http://schemas.microsoft.com/office/drawing/2014/main" id="{4431E9BB-3205-4C0C-A5FD-ACB0C541AAD3}"/>
            </a:ext>
          </a:extLst>
        </xdr:cNvPr>
        <xdr:cNvCxnSpPr/>
      </xdr:nvCxnSpPr>
      <xdr:spPr>
        <a:xfrm>
          <a:off x="15481300" y="626745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170180</xdr:rowOff>
    </xdr:from>
    <xdr:to>
      <xdr:col>76</xdr:col>
      <xdr:colOff>165100</xdr:colOff>
      <xdr:row>36</xdr:row>
      <xdr:rowOff>100330</xdr:rowOff>
    </xdr:to>
    <xdr:sp macro="" textlink="">
      <xdr:nvSpPr>
        <xdr:cNvPr id="446" name="楕円 445">
          <a:extLst>
            <a:ext uri="{FF2B5EF4-FFF2-40B4-BE49-F238E27FC236}">
              <a16:creationId xmlns:a16="http://schemas.microsoft.com/office/drawing/2014/main" id="{D43F7DA8-900F-4863-A457-4F4651CA3E5F}"/>
            </a:ext>
          </a:extLst>
        </xdr:cNvPr>
        <xdr:cNvSpPr/>
      </xdr:nvSpPr>
      <xdr:spPr>
        <a:xfrm>
          <a:off x="14541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49530</xdr:rowOff>
    </xdr:from>
    <xdr:to>
      <xdr:col>81</xdr:col>
      <xdr:colOff>50800</xdr:colOff>
      <xdr:row>36</xdr:row>
      <xdr:rowOff>95250</xdr:rowOff>
    </xdr:to>
    <xdr:cxnSp macro="">
      <xdr:nvCxnSpPr>
        <xdr:cNvPr id="447" name="直線コネクタ 446">
          <a:extLst>
            <a:ext uri="{FF2B5EF4-FFF2-40B4-BE49-F238E27FC236}">
              <a16:creationId xmlns:a16="http://schemas.microsoft.com/office/drawing/2014/main" id="{1FFCA512-6C2A-4FA9-9908-9BC583679B70}"/>
            </a:ext>
          </a:extLst>
        </xdr:cNvPr>
        <xdr:cNvCxnSpPr/>
      </xdr:nvCxnSpPr>
      <xdr:spPr>
        <a:xfrm>
          <a:off x="14592300" y="62217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170180</xdr:rowOff>
    </xdr:from>
    <xdr:to>
      <xdr:col>72</xdr:col>
      <xdr:colOff>38100</xdr:colOff>
      <xdr:row>36</xdr:row>
      <xdr:rowOff>100330</xdr:rowOff>
    </xdr:to>
    <xdr:sp macro="" textlink="">
      <xdr:nvSpPr>
        <xdr:cNvPr id="448" name="楕円 447">
          <a:extLst>
            <a:ext uri="{FF2B5EF4-FFF2-40B4-BE49-F238E27FC236}">
              <a16:creationId xmlns:a16="http://schemas.microsoft.com/office/drawing/2014/main" id="{09FF13A8-D44B-45F7-87DC-8FA608A86398}"/>
            </a:ext>
          </a:extLst>
        </xdr:cNvPr>
        <xdr:cNvSpPr/>
      </xdr:nvSpPr>
      <xdr:spPr>
        <a:xfrm>
          <a:off x="13652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49530</xdr:rowOff>
    </xdr:from>
    <xdr:to>
      <xdr:col>76</xdr:col>
      <xdr:colOff>114300</xdr:colOff>
      <xdr:row>36</xdr:row>
      <xdr:rowOff>49530</xdr:rowOff>
    </xdr:to>
    <xdr:cxnSp macro="">
      <xdr:nvCxnSpPr>
        <xdr:cNvPr id="449" name="直線コネクタ 448">
          <a:extLst>
            <a:ext uri="{FF2B5EF4-FFF2-40B4-BE49-F238E27FC236}">
              <a16:creationId xmlns:a16="http://schemas.microsoft.com/office/drawing/2014/main" id="{941092AF-E1FD-4AB1-A725-B619FF88067C}"/>
            </a:ext>
          </a:extLst>
        </xdr:cNvPr>
        <xdr:cNvCxnSpPr/>
      </xdr:nvCxnSpPr>
      <xdr:spPr>
        <a:xfrm>
          <a:off x="13703300" y="622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133985</xdr:rowOff>
    </xdr:from>
    <xdr:to>
      <xdr:col>67</xdr:col>
      <xdr:colOff>101600</xdr:colOff>
      <xdr:row>36</xdr:row>
      <xdr:rowOff>64135</xdr:rowOff>
    </xdr:to>
    <xdr:sp macro="" textlink="">
      <xdr:nvSpPr>
        <xdr:cNvPr id="450" name="楕円 449">
          <a:extLst>
            <a:ext uri="{FF2B5EF4-FFF2-40B4-BE49-F238E27FC236}">
              <a16:creationId xmlns:a16="http://schemas.microsoft.com/office/drawing/2014/main" id="{F3C8BD9C-C1E4-4436-83F1-C40E580D542D}"/>
            </a:ext>
          </a:extLst>
        </xdr:cNvPr>
        <xdr:cNvSpPr/>
      </xdr:nvSpPr>
      <xdr:spPr>
        <a:xfrm>
          <a:off x="12763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xdr:rowOff>
    </xdr:from>
    <xdr:to>
      <xdr:col>71</xdr:col>
      <xdr:colOff>177800</xdr:colOff>
      <xdr:row>36</xdr:row>
      <xdr:rowOff>49530</xdr:rowOff>
    </xdr:to>
    <xdr:cxnSp macro="">
      <xdr:nvCxnSpPr>
        <xdr:cNvPr id="451" name="直線コネクタ 450">
          <a:extLst>
            <a:ext uri="{FF2B5EF4-FFF2-40B4-BE49-F238E27FC236}">
              <a16:creationId xmlns:a16="http://schemas.microsoft.com/office/drawing/2014/main" id="{4064BC63-B80C-4334-8C21-F829F134825E}"/>
            </a:ext>
          </a:extLst>
        </xdr:cNvPr>
        <xdr:cNvCxnSpPr/>
      </xdr:nvCxnSpPr>
      <xdr:spPr>
        <a:xfrm>
          <a:off x="12814300" y="61855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3228BBF-5A9B-42A5-8A6B-5E3BBBD5A06D}"/>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2E514FF3-5AC1-4EDD-B95E-9631AB318DFF}"/>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753FCF5D-4F31-4485-B43E-62D7086EFF88}"/>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4A3E2424-E12B-4B8F-A1A0-D3EC0A09D689}"/>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162577</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38BE60D7-F324-4FCE-9892-A57CB2CD9706}"/>
            </a:ext>
          </a:extLst>
        </xdr:cNvPr>
        <xdr:cNvSpPr txBox="1"/>
      </xdr:nvSpPr>
      <xdr:spPr>
        <a:xfrm>
          <a:off x="152660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116857</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F36115B4-3D5D-4010-9326-23F0FC7F0C38}"/>
            </a:ext>
          </a:extLst>
        </xdr:cNvPr>
        <xdr:cNvSpPr txBox="1"/>
      </xdr:nvSpPr>
      <xdr:spPr>
        <a:xfrm>
          <a:off x="14389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116857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910C5B16-DC68-4428-B654-FB7A6B1B71AA}"/>
            </a:ext>
          </a:extLst>
        </xdr:cNvPr>
        <xdr:cNvSpPr txBox="1"/>
      </xdr:nvSpPr>
      <xdr:spPr>
        <a:xfrm>
          <a:off x="13500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80662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EA2CB01B-18A7-4C20-9CD4-75204A3D6D97}"/>
            </a:ext>
          </a:extLst>
        </xdr:cNvPr>
        <xdr:cNvSpPr txBox="1"/>
      </xdr:nvSpPr>
      <xdr:spPr>
        <a:xfrm>
          <a:off x="12611744" y="590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5FCF9406-1DD1-4B55-A28E-42656F59368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D4868D1A-4A0F-42E6-9B91-8D51B4CCA09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875765A7-A897-4349-8CEE-BAF1A301EA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D058209-5C90-4FE3-BE32-DFA64F3AF2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76D96D9D-5C25-4462-90A4-DA6B2A79CA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F1B9FCAD-DC6A-4EAF-ACC1-EC73B22EBE1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992204CB-2C8D-45F6-AC83-354D0038942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E8896063-02D4-4E18-A5A9-36758E6F6C0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C929EB9C-49E5-412B-BB56-BF0161387E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869FC1AA-709B-4D05-9E34-F4F933E3148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99769B9-2C91-445D-962B-08B5D9992EF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9F155201-336C-4166-B88C-860AAB9FD87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844A3E1A-DB80-42AD-AF36-5C3234223D8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2B01490A-D3C0-4F43-8BB0-BEF500FFC63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BBFA1070-0AE0-49E7-868D-3DA3F3150C8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D2E35F00-7F5A-47DE-89D5-4B109C16717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BD8BE8AB-4212-434E-B27C-5DE37CB0EFB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8F170376-9771-4786-9321-91F9602D62D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9B945439-0AF1-4EC2-9A6B-667092B316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A5D836CE-A85C-406D-8065-EAB982BDCB3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9090DE3B-6A50-4280-BE0C-CC187A91EB1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5046E43D-0733-4CBF-B18B-3AFB3684116D}"/>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BECAD233-C360-4402-B096-2B95361A2294}"/>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28D6386A-A35C-40ED-8944-D899D9CF9A7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2E927951-C9F3-4592-9EB7-BDA672861395}"/>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08602E02-A860-494F-9EBA-50195D9540E3}"/>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B9FE22C2-6902-4BF0-BA21-E071AC0DFD77}"/>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E9657565-41EE-4858-8AD8-BACB3AB38217}"/>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18106096-D596-4C4B-8453-5D6CC69D4D02}"/>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EFB11A83-5FB6-47B5-8BAE-B8B06FC3BFF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72F2C0D4-3798-4FDB-AA0F-4D67229C0509}"/>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4FC336F0-707B-4BD2-9F8E-E1EF80C9B6FB}"/>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E1351A4-548F-4908-A8B8-15ABD865EE4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9B50D35A-821E-4256-B941-1D1FB323739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99176D1-5984-4B0F-B9E3-59093A40D8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D84F0B70-7D69-4375-A8B1-A01448481D9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7D5059B-79D4-4A58-90FB-BBC1F5A75A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108757</xdr:rowOff>
    </xdr:from>
    <xdr:to>
      <xdr:col>116</xdr:col>
      <xdr:colOff>114300</xdr:colOff>
      <xdr:row>39</xdr:row>
      <xdr:rowOff>38907</xdr:rowOff>
    </xdr:to>
    <xdr:sp macro="" textlink="">
      <xdr:nvSpPr>
        <xdr:cNvPr id="497" name="楕円 496">
          <a:extLst>
            <a:ext uri="{FF2B5EF4-FFF2-40B4-BE49-F238E27FC236}">
              <a16:creationId xmlns:a16="http://schemas.microsoft.com/office/drawing/2014/main" id="{6DC580B4-B68C-4AEB-86CF-E6307BEA5F6E}"/>
            </a:ext>
          </a:extLst>
        </xdr:cNvPr>
        <xdr:cNvSpPr/>
      </xdr:nvSpPr>
      <xdr:spPr>
        <a:xfrm>
          <a:off x="22110700" y="662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131634</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6678BBFC-5BA7-40B1-8F80-EA8C316D752B}"/>
            </a:ext>
          </a:extLst>
        </xdr:cNvPr>
        <xdr:cNvSpPr txBox="1"/>
      </xdr:nvSpPr>
      <xdr:spPr>
        <a:xfrm>
          <a:off x="22199600" y="647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127228</xdr:rowOff>
    </xdr:from>
    <xdr:to>
      <xdr:col>112</xdr:col>
      <xdr:colOff>38100</xdr:colOff>
      <xdr:row>39</xdr:row>
      <xdr:rowOff>57378</xdr:rowOff>
    </xdr:to>
    <xdr:sp macro="" textlink="">
      <xdr:nvSpPr>
        <xdr:cNvPr id="499" name="楕円 498">
          <a:extLst>
            <a:ext uri="{FF2B5EF4-FFF2-40B4-BE49-F238E27FC236}">
              <a16:creationId xmlns:a16="http://schemas.microsoft.com/office/drawing/2014/main" id="{A19A6AC7-6CB7-40D4-821E-F562D3189F51}"/>
            </a:ext>
          </a:extLst>
        </xdr:cNvPr>
        <xdr:cNvSpPr/>
      </xdr:nvSpPr>
      <xdr:spPr>
        <a:xfrm>
          <a:off x="21272500" y="66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159557</xdr:rowOff>
    </xdr:from>
    <xdr:to>
      <xdr:col>116</xdr:col>
      <xdr:colOff>63500</xdr:colOff>
      <xdr:row>39</xdr:row>
      <xdr:rowOff>6578</xdr:rowOff>
    </xdr:to>
    <xdr:cxnSp macro="">
      <xdr:nvCxnSpPr>
        <xdr:cNvPr id="500" name="直線コネクタ 499">
          <a:extLst>
            <a:ext uri="{FF2B5EF4-FFF2-40B4-BE49-F238E27FC236}">
              <a16:creationId xmlns:a16="http://schemas.microsoft.com/office/drawing/2014/main" id="{4E5B32F4-0F20-459B-BF84-A61124123ABE}"/>
            </a:ext>
          </a:extLst>
        </xdr:cNvPr>
        <xdr:cNvCxnSpPr/>
      </xdr:nvCxnSpPr>
      <xdr:spPr>
        <a:xfrm flipV="1">
          <a:off x="21323300" y="6674657"/>
          <a:ext cx="838200" cy="1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133681</xdr:rowOff>
    </xdr:from>
    <xdr:to>
      <xdr:col>107</xdr:col>
      <xdr:colOff>101600</xdr:colOff>
      <xdr:row>39</xdr:row>
      <xdr:rowOff>63831</xdr:rowOff>
    </xdr:to>
    <xdr:sp macro="" textlink="">
      <xdr:nvSpPr>
        <xdr:cNvPr id="501" name="楕円 500">
          <a:extLst>
            <a:ext uri="{FF2B5EF4-FFF2-40B4-BE49-F238E27FC236}">
              <a16:creationId xmlns:a16="http://schemas.microsoft.com/office/drawing/2014/main" id="{8DC335C2-F32E-4208-9EED-C076A051A08B}"/>
            </a:ext>
          </a:extLst>
        </xdr:cNvPr>
        <xdr:cNvSpPr/>
      </xdr:nvSpPr>
      <xdr:spPr>
        <a:xfrm>
          <a:off x="20383500" y="664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6578</xdr:rowOff>
    </xdr:from>
    <xdr:to>
      <xdr:col>111</xdr:col>
      <xdr:colOff>177800</xdr:colOff>
      <xdr:row>39</xdr:row>
      <xdr:rowOff>13031</xdr:rowOff>
    </xdr:to>
    <xdr:cxnSp macro="">
      <xdr:nvCxnSpPr>
        <xdr:cNvPr id="502" name="直線コネクタ 501">
          <a:extLst>
            <a:ext uri="{FF2B5EF4-FFF2-40B4-BE49-F238E27FC236}">
              <a16:creationId xmlns:a16="http://schemas.microsoft.com/office/drawing/2014/main" id="{DE182756-38A2-44CA-ADDD-A6242BB0FCDB}"/>
            </a:ext>
          </a:extLst>
        </xdr:cNvPr>
        <xdr:cNvCxnSpPr/>
      </xdr:nvCxnSpPr>
      <xdr:spPr>
        <a:xfrm flipV="1">
          <a:off x="20434300" y="6693128"/>
          <a:ext cx="889000" cy="6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95729</xdr:rowOff>
    </xdr:from>
    <xdr:to>
      <xdr:col>102</xdr:col>
      <xdr:colOff>165100</xdr:colOff>
      <xdr:row>39</xdr:row>
      <xdr:rowOff>25879</xdr:rowOff>
    </xdr:to>
    <xdr:sp macro="" textlink="">
      <xdr:nvSpPr>
        <xdr:cNvPr id="503" name="楕円 502">
          <a:extLst>
            <a:ext uri="{FF2B5EF4-FFF2-40B4-BE49-F238E27FC236}">
              <a16:creationId xmlns:a16="http://schemas.microsoft.com/office/drawing/2014/main" id="{39A5FA59-E817-416A-B26D-69563E56CA4D}"/>
            </a:ext>
          </a:extLst>
        </xdr:cNvPr>
        <xdr:cNvSpPr/>
      </xdr:nvSpPr>
      <xdr:spPr>
        <a:xfrm>
          <a:off x="19494500" y="661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146529</xdr:rowOff>
    </xdr:from>
    <xdr:to>
      <xdr:col>107</xdr:col>
      <xdr:colOff>50800</xdr:colOff>
      <xdr:row>39</xdr:row>
      <xdr:rowOff>13031</xdr:rowOff>
    </xdr:to>
    <xdr:cxnSp macro="">
      <xdr:nvCxnSpPr>
        <xdr:cNvPr id="504" name="直線コネクタ 503">
          <a:extLst>
            <a:ext uri="{FF2B5EF4-FFF2-40B4-BE49-F238E27FC236}">
              <a16:creationId xmlns:a16="http://schemas.microsoft.com/office/drawing/2014/main" id="{9913FF01-A6F5-4499-AF21-2E71D8EBF644}"/>
            </a:ext>
          </a:extLst>
        </xdr:cNvPr>
        <xdr:cNvCxnSpPr/>
      </xdr:nvCxnSpPr>
      <xdr:spPr>
        <a:xfrm>
          <a:off x="19545300" y="6661629"/>
          <a:ext cx="889000" cy="3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93742</xdr:rowOff>
    </xdr:from>
    <xdr:to>
      <xdr:col>98</xdr:col>
      <xdr:colOff>38100</xdr:colOff>
      <xdr:row>39</xdr:row>
      <xdr:rowOff>23892</xdr:rowOff>
    </xdr:to>
    <xdr:sp macro="" textlink="">
      <xdr:nvSpPr>
        <xdr:cNvPr id="505" name="楕円 504">
          <a:extLst>
            <a:ext uri="{FF2B5EF4-FFF2-40B4-BE49-F238E27FC236}">
              <a16:creationId xmlns:a16="http://schemas.microsoft.com/office/drawing/2014/main" id="{FA6D86E1-E97B-4F7F-AB15-26B48007580A}"/>
            </a:ext>
          </a:extLst>
        </xdr:cNvPr>
        <xdr:cNvSpPr/>
      </xdr:nvSpPr>
      <xdr:spPr>
        <a:xfrm>
          <a:off x="18605500" y="66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144542</xdr:rowOff>
    </xdr:from>
    <xdr:to>
      <xdr:col>102</xdr:col>
      <xdr:colOff>114300</xdr:colOff>
      <xdr:row>38</xdr:row>
      <xdr:rowOff>146529</xdr:rowOff>
    </xdr:to>
    <xdr:cxnSp macro="">
      <xdr:nvCxnSpPr>
        <xdr:cNvPr id="506" name="直線コネクタ 505">
          <a:extLst>
            <a:ext uri="{FF2B5EF4-FFF2-40B4-BE49-F238E27FC236}">
              <a16:creationId xmlns:a16="http://schemas.microsoft.com/office/drawing/2014/main" id="{A3E72C11-5D89-4150-ACEC-A968BDFD2677}"/>
            </a:ext>
          </a:extLst>
        </xdr:cNvPr>
        <xdr:cNvCxnSpPr/>
      </xdr:nvCxnSpPr>
      <xdr:spPr>
        <a:xfrm>
          <a:off x="18656300" y="6659642"/>
          <a:ext cx="889000" cy="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CD416A02-E25E-41A8-9EEE-CDBA7AFC1B33}"/>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E1E2D089-FA77-4EA0-8F3C-4588BE001F70}"/>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64BCE648-658B-4554-9B73-0D725541030F}"/>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268DEB69-EA77-4CA5-AEB7-C3D0319B4715}"/>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73905</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DC5CFE9A-C783-4E3B-8DA4-83A9429CF9F8}"/>
            </a:ext>
          </a:extLst>
        </xdr:cNvPr>
        <xdr:cNvSpPr txBox="1"/>
      </xdr:nvSpPr>
      <xdr:spPr>
        <a:xfrm>
          <a:off x="21011095" y="6417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80358</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44413EB3-AC8D-4CBF-895B-22A587982E47}"/>
            </a:ext>
          </a:extLst>
        </xdr:cNvPr>
        <xdr:cNvSpPr txBox="1"/>
      </xdr:nvSpPr>
      <xdr:spPr>
        <a:xfrm>
          <a:off x="20134795" y="6424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42406</xdr:rowOff>
    </xdr:from>
    <xdr:ext cx="599010" cy="259045"/>
    <xdr:sp macro="" textlink="">
      <xdr:nvSpPr>
        <xdr:cNvPr id="513" name="n_3mainValue【一般廃棄物処理施設】&#10;一人当たり有形固定資産（償却資産）額">
          <a:extLst>
            <a:ext uri="{FF2B5EF4-FFF2-40B4-BE49-F238E27FC236}">
              <a16:creationId xmlns:a16="http://schemas.microsoft.com/office/drawing/2014/main" id="{8BEA29A9-DE24-4599-B45D-B16036C37C36}"/>
            </a:ext>
          </a:extLst>
        </xdr:cNvPr>
        <xdr:cNvSpPr txBox="1"/>
      </xdr:nvSpPr>
      <xdr:spPr>
        <a:xfrm>
          <a:off x="19245795" y="638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40419</xdr:rowOff>
    </xdr:from>
    <xdr:ext cx="599010" cy="259045"/>
    <xdr:sp macro="" textlink="">
      <xdr:nvSpPr>
        <xdr:cNvPr id="514" name="n_4mainValue【一般廃棄物処理施設】&#10;一人当たり有形固定資産（償却資産）額">
          <a:extLst>
            <a:ext uri="{FF2B5EF4-FFF2-40B4-BE49-F238E27FC236}">
              <a16:creationId xmlns:a16="http://schemas.microsoft.com/office/drawing/2014/main" id="{C70D65EC-0202-45A0-8834-27038C6DC7FD}"/>
            </a:ext>
          </a:extLst>
        </xdr:cNvPr>
        <xdr:cNvSpPr txBox="1"/>
      </xdr:nvSpPr>
      <xdr:spPr>
        <a:xfrm>
          <a:off x="18356795" y="638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381C417B-BB4D-4D3B-8DCF-9FB97066CE2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5EB6A5E4-5F2D-47FC-9062-B040229C5E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717D4B3-BE99-4D49-BA57-787E10E7979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647507FB-C9FE-4340-8935-F0B92CD419C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24C6A8F-1C89-4DA0-B8A8-F11D40E14CE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3057B45-F2AA-4B76-82C7-0C6A704DC02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E2D03032-FF9A-4952-9E2C-5F76F3C302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DA4731FB-FD46-483A-837C-D60C46DC7A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A53E531D-53FE-436D-99F3-519D0A451B3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E5E9651-7FFD-438D-9B98-3235230BC6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893D050E-3B7C-45A0-B157-EE2D6FD83CB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6" name="直線コネクタ 525">
          <a:extLst>
            <a:ext uri="{FF2B5EF4-FFF2-40B4-BE49-F238E27FC236}">
              <a16:creationId xmlns:a16="http://schemas.microsoft.com/office/drawing/2014/main" id="{F056732E-74CF-4F56-98D1-C26CCC80723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7" name="テキスト ボックス 526">
          <a:extLst>
            <a:ext uri="{FF2B5EF4-FFF2-40B4-BE49-F238E27FC236}">
              <a16:creationId xmlns:a16="http://schemas.microsoft.com/office/drawing/2014/main" id="{BB3C12EE-8061-41E7-8CA1-0CB814B7659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8" name="直線コネクタ 527">
          <a:extLst>
            <a:ext uri="{FF2B5EF4-FFF2-40B4-BE49-F238E27FC236}">
              <a16:creationId xmlns:a16="http://schemas.microsoft.com/office/drawing/2014/main" id="{62621186-0853-4B17-8F02-7A9DCB1E52B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9" name="テキスト ボックス 528">
          <a:extLst>
            <a:ext uri="{FF2B5EF4-FFF2-40B4-BE49-F238E27FC236}">
              <a16:creationId xmlns:a16="http://schemas.microsoft.com/office/drawing/2014/main" id="{A2608019-9790-42A1-9F1E-299FB0FA156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30" name="直線コネクタ 529">
          <a:extLst>
            <a:ext uri="{FF2B5EF4-FFF2-40B4-BE49-F238E27FC236}">
              <a16:creationId xmlns:a16="http://schemas.microsoft.com/office/drawing/2014/main" id="{0F5F2B16-567E-4952-B8AA-4FCAC587B04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31" name="テキスト ボックス 530">
          <a:extLst>
            <a:ext uri="{FF2B5EF4-FFF2-40B4-BE49-F238E27FC236}">
              <a16:creationId xmlns:a16="http://schemas.microsoft.com/office/drawing/2014/main" id="{6600925C-6BA1-4212-B6A9-E5E0EC5975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32" name="直線コネクタ 531">
          <a:extLst>
            <a:ext uri="{FF2B5EF4-FFF2-40B4-BE49-F238E27FC236}">
              <a16:creationId xmlns:a16="http://schemas.microsoft.com/office/drawing/2014/main" id="{BE329D75-80CC-4AEE-92CE-42423A534F5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3" name="テキスト ボックス 532">
          <a:extLst>
            <a:ext uri="{FF2B5EF4-FFF2-40B4-BE49-F238E27FC236}">
              <a16:creationId xmlns:a16="http://schemas.microsoft.com/office/drawing/2014/main" id="{EBBE2C07-6D68-4ADE-BB48-49E97F3BCEC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4" name="直線コネクタ 533">
          <a:extLst>
            <a:ext uri="{FF2B5EF4-FFF2-40B4-BE49-F238E27FC236}">
              <a16:creationId xmlns:a16="http://schemas.microsoft.com/office/drawing/2014/main" id="{1CB2EB78-85C0-4E1B-B817-BD43A1AA61E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5" name="テキスト ボックス 534">
          <a:extLst>
            <a:ext uri="{FF2B5EF4-FFF2-40B4-BE49-F238E27FC236}">
              <a16:creationId xmlns:a16="http://schemas.microsoft.com/office/drawing/2014/main" id="{2ED84519-194B-43EA-A24C-707B23B5F22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6" name="直線コネクタ 535">
          <a:extLst>
            <a:ext uri="{FF2B5EF4-FFF2-40B4-BE49-F238E27FC236}">
              <a16:creationId xmlns:a16="http://schemas.microsoft.com/office/drawing/2014/main" id="{F709195C-1282-4441-8602-8FB5087D9AB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7" name="テキスト ボックス 536">
          <a:extLst>
            <a:ext uri="{FF2B5EF4-FFF2-40B4-BE49-F238E27FC236}">
              <a16:creationId xmlns:a16="http://schemas.microsoft.com/office/drawing/2014/main" id="{AE2BEE1E-8536-4638-AE87-C1F35B3220D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5626407-BC59-4F2C-ADD7-E0F9C3F7419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9" name="【保健センター・保健所】&#10;有形固定資産減価償却率グラフ枠">
          <a:extLst>
            <a:ext uri="{FF2B5EF4-FFF2-40B4-BE49-F238E27FC236}">
              <a16:creationId xmlns:a16="http://schemas.microsoft.com/office/drawing/2014/main" id="{B0ED785F-3FCA-474D-B74B-DA6CA568AB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540" name="直線コネクタ 539">
          <a:extLst>
            <a:ext uri="{FF2B5EF4-FFF2-40B4-BE49-F238E27FC236}">
              <a16:creationId xmlns:a16="http://schemas.microsoft.com/office/drawing/2014/main" id="{5E255F0C-E49C-4B7E-9FAC-F624BE6FF12E}"/>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41" name="【保健センター・保健所】&#10;有形固定資産減価償却率最小値テキスト">
          <a:extLst>
            <a:ext uri="{FF2B5EF4-FFF2-40B4-BE49-F238E27FC236}">
              <a16:creationId xmlns:a16="http://schemas.microsoft.com/office/drawing/2014/main" id="{BD0B460F-FF1C-477B-A746-F0AFA8D1D9B9}"/>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42" name="直線コネクタ 541">
          <a:extLst>
            <a:ext uri="{FF2B5EF4-FFF2-40B4-BE49-F238E27FC236}">
              <a16:creationId xmlns:a16="http://schemas.microsoft.com/office/drawing/2014/main" id="{3F121935-C0E4-4427-BD45-3B3C3F2D8FE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543" name="【保健センター・保健所】&#10;有形固定資産減価償却率最大値テキスト">
          <a:extLst>
            <a:ext uri="{FF2B5EF4-FFF2-40B4-BE49-F238E27FC236}">
              <a16:creationId xmlns:a16="http://schemas.microsoft.com/office/drawing/2014/main" id="{464DF675-5FF7-4691-9F81-F56BCD3F5FF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544" name="直線コネクタ 543">
          <a:extLst>
            <a:ext uri="{FF2B5EF4-FFF2-40B4-BE49-F238E27FC236}">
              <a16:creationId xmlns:a16="http://schemas.microsoft.com/office/drawing/2014/main" id="{3ADB41F5-CC83-4448-BCC5-189CAEA19761}"/>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545" name="【保健センター・保健所】&#10;有形固定資産減価償却率平均値テキスト">
          <a:extLst>
            <a:ext uri="{FF2B5EF4-FFF2-40B4-BE49-F238E27FC236}">
              <a16:creationId xmlns:a16="http://schemas.microsoft.com/office/drawing/2014/main" id="{FF7656C9-050F-493F-BA5B-6E2FB46952D0}"/>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546" name="フローチャート: 判断 545">
          <a:extLst>
            <a:ext uri="{FF2B5EF4-FFF2-40B4-BE49-F238E27FC236}">
              <a16:creationId xmlns:a16="http://schemas.microsoft.com/office/drawing/2014/main" id="{8AC3D3CD-1070-4B6D-81CC-11D4B2231E31}"/>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547" name="フローチャート: 判断 546">
          <a:extLst>
            <a:ext uri="{FF2B5EF4-FFF2-40B4-BE49-F238E27FC236}">
              <a16:creationId xmlns:a16="http://schemas.microsoft.com/office/drawing/2014/main" id="{4B6CA567-4556-4FB4-9B68-C58A75D34178}"/>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548" name="フローチャート: 判断 547">
          <a:extLst>
            <a:ext uri="{FF2B5EF4-FFF2-40B4-BE49-F238E27FC236}">
              <a16:creationId xmlns:a16="http://schemas.microsoft.com/office/drawing/2014/main" id="{0EB336A1-9711-4A19-A0D0-D303CE8A9351}"/>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549" name="フローチャート: 判断 548">
          <a:extLst>
            <a:ext uri="{FF2B5EF4-FFF2-40B4-BE49-F238E27FC236}">
              <a16:creationId xmlns:a16="http://schemas.microsoft.com/office/drawing/2014/main" id="{A5833516-1104-4E17-B3B7-7CF0E5E4CDC9}"/>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550" name="フローチャート: 判断 549">
          <a:extLst>
            <a:ext uri="{FF2B5EF4-FFF2-40B4-BE49-F238E27FC236}">
              <a16:creationId xmlns:a16="http://schemas.microsoft.com/office/drawing/2014/main" id="{E729CA16-93AD-4AB2-83B5-F55E37D81A8A}"/>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C42E8A1-DF47-4C39-813F-3D0255E3F5B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47B17CA-27BD-4F9E-ACDF-DC2701EF5D7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5B632F2-C2ED-4F2B-AE60-238FDEA9E59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5CBE7F7-1D98-482F-9A8E-34E544FCDFC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F8FDEBC-2A62-4156-8D9B-71CA5FDC1DA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56" name="楕円 555">
          <a:extLst>
            <a:ext uri="{FF2B5EF4-FFF2-40B4-BE49-F238E27FC236}">
              <a16:creationId xmlns:a16="http://schemas.microsoft.com/office/drawing/2014/main" id="{BF876790-438D-4587-B15E-040BF68BD713}"/>
            </a:ext>
          </a:extLst>
        </xdr:cNvPr>
        <xdr:cNvSpPr/>
      </xdr:nvSpPr>
      <xdr:spPr>
        <a:xfrm>
          <a:off x="16268700" y="101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48821</xdr:rowOff>
    </xdr:from>
    <xdr:ext cx="405111" cy="259045"/>
    <xdr:sp macro="" textlink="">
      <xdr:nvSpPr>
        <xdr:cNvPr id="557" name="【保健センター・保健所】&#10;有形固定資産減価償却率該当値テキスト">
          <a:extLst>
            <a:ext uri="{FF2B5EF4-FFF2-40B4-BE49-F238E27FC236}">
              <a16:creationId xmlns:a16="http://schemas.microsoft.com/office/drawing/2014/main" id="{CF724543-122E-46F1-A7DB-630302FC0BA5}"/>
            </a:ext>
          </a:extLst>
        </xdr:cNvPr>
        <xdr:cNvSpPr txBox="1"/>
      </xdr:nvSpPr>
      <xdr:spPr>
        <a:xfrm>
          <a:off x="16357600" y="999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166370</xdr:rowOff>
    </xdr:from>
    <xdr:to>
      <xdr:col>81</xdr:col>
      <xdr:colOff>101600</xdr:colOff>
      <xdr:row>59</xdr:row>
      <xdr:rowOff>96520</xdr:rowOff>
    </xdr:to>
    <xdr:sp macro="" textlink="">
      <xdr:nvSpPr>
        <xdr:cNvPr id="558" name="楕円 557">
          <a:extLst>
            <a:ext uri="{FF2B5EF4-FFF2-40B4-BE49-F238E27FC236}">
              <a16:creationId xmlns:a16="http://schemas.microsoft.com/office/drawing/2014/main" id="{7D21452F-9EE3-4EB3-9ADE-FA160239D7C8}"/>
            </a:ext>
          </a:extLst>
        </xdr:cNvPr>
        <xdr:cNvSpPr/>
      </xdr:nvSpPr>
      <xdr:spPr>
        <a:xfrm>
          <a:off x="15430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45720</xdr:rowOff>
    </xdr:from>
    <xdr:to>
      <xdr:col>85</xdr:col>
      <xdr:colOff>127000</xdr:colOff>
      <xdr:row>59</xdr:row>
      <xdr:rowOff>76744</xdr:rowOff>
    </xdr:to>
    <xdr:cxnSp macro="">
      <xdr:nvCxnSpPr>
        <xdr:cNvPr id="559" name="直線コネクタ 558">
          <a:extLst>
            <a:ext uri="{FF2B5EF4-FFF2-40B4-BE49-F238E27FC236}">
              <a16:creationId xmlns:a16="http://schemas.microsoft.com/office/drawing/2014/main" id="{02F644C8-54A3-4C48-988F-43505E08135E}"/>
            </a:ext>
          </a:extLst>
        </xdr:cNvPr>
        <xdr:cNvCxnSpPr/>
      </xdr:nvCxnSpPr>
      <xdr:spPr>
        <a:xfrm>
          <a:off x="15481300" y="1016127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127181</xdr:rowOff>
    </xdr:from>
    <xdr:to>
      <xdr:col>76</xdr:col>
      <xdr:colOff>165100</xdr:colOff>
      <xdr:row>59</xdr:row>
      <xdr:rowOff>57331</xdr:rowOff>
    </xdr:to>
    <xdr:sp macro="" textlink="">
      <xdr:nvSpPr>
        <xdr:cNvPr id="560" name="楕円 559">
          <a:extLst>
            <a:ext uri="{FF2B5EF4-FFF2-40B4-BE49-F238E27FC236}">
              <a16:creationId xmlns:a16="http://schemas.microsoft.com/office/drawing/2014/main" id="{0BE41E20-F9A2-4148-8932-9271C4824462}"/>
            </a:ext>
          </a:extLst>
        </xdr:cNvPr>
        <xdr:cNvSpPr/>
      </xdr:nvSpPr>
      <xdr:spPr>
        <a:xfrm>
          <a:off x="1454150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6531</xdr:rowOff>
    </xdr:from>
    <xdr:to>
      <xdr:col>81</xdr:col>
      <xdr:colOff>50800</xdr:colOff>
      <xdr:row>59</xdr:row>
      <xdr:rowOff>45720</xdr:rowOff>
    </xdr:to>
    <xdr:cxnSp macro="">
      <xdr:nvCxnSpPr>
        <xdr:cNvPr id="561" name="直線コネクタ 560">
          <a:extLst>
            <a:ext uri="{FF2B5EF4-FFF2-40B4-BE49-F238E27FC236}">
              <a16:creationId xmlns:a16="http://schemas.microsoft.com/office/drawing/2014/main" id="{F8F48012-2807-4C5B-97E8-86F9234E397A}"/>
            </a:ext>
          </a:extLst>
        </xdr:cNvPr>
        <xdr:cNvCxnSpPr/>
      </xdr:nvCxnSpPr>
      <xdr:spPr>
        <a:xfrm>
          <a:off x="14592300" y="1012208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102688</xdr:rowOff>
    </xdr:from>
    <xdr:to>
      <xdr:col>72</xdr:col>
      <xdr:colOff>38100</xdr:colOff>
      <xdr:row>59</xdr:row>
      <xdr:rowOff>32838</xdr:rowOff>
    </xdr:to>
    <xdr:sp macro="" textlink="">
      <xdr:nvSpPr>
        <xdr:cNvPr id="562" name="楕円 561">
          <a:extLst>
            <a:ext uri="{FF2B5EF4-FFF2-40B4-BE49-F238E27FC236}">
              <a16:creationId xmlns:a16="http://schemas.microsoft.com/office/drawing/2014/main" id="{3760AB92-4582-43F5-86D9-803876F17598}"/>
            </a:ext>
          </a:extLst>
        </xdr:cNvPr>
        <xdr:cNvSpPr/>
      </xdr:nvSpPr>
      <xdr:spPr>
        <a:xfrm>
          <a:off x="13652500" y="1004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153488</xdr:rowOff>
    </xdr:from>
    <xdr:to>
      <xdr:col>76</xdr:col>
      <xdr:colOff>114300</xdr:colOff>
      <xdr:row>59</xdr:row>
      <xdr:rowOff>6531</xdr:rowOff>
    </xdr:to>
    <xdr:cxnSp macro="">
      <xdr:nvCxnSpPr>
        <xdr:cNvPr id="563" name="直線コネクタ 562">
          <a:extLst>
            <a:ext uri="{FF2B5EF4-FFF2-40B4-BE49-F238E27FC236}">
              <a16:creationId xmlns:a16="http://schemas.microsoft.com/office/drawing/2014/main" id="{54F04C40-B3D2-4AA0-AF9E-30E3FB4A556B}"/>
            </a:ext>
          </a:extLst>
        </xdr:cNvPr>
        <xdr:cNvCxnSpPr/>
      </xdr:nvCxnSpPr>
      <xdr:spPr>
        <a:xfrm>
          <a:off x="13703300" y="1009758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76563</xdr:rowOff>
    </xdr:from>
    <xdr:to>
      <xdr:col>67</xdr:col>
      <xdr:colOff>101600</xdr:colOff>
      <xdr:row>59</xdr:row>
      <xdr:rowOff>6713</xdr:rowOff>
    </xdr:to>
    <xdr:sp macro="" textlink="">
      <xdr:nvSpPr>
        <xdr:cNvPr id="564" name="楕円 563">
          <a:extLst>
            <a:ext uri="{FF2B5EF4-FFF2-40B4-BE49-F238E27FC236}">
              <a16:creationId xmlns:a16="http://schemas.microsoft.com/office/drawing/2014/main" id="{1E2CE19D-55D5-4138-80CB-5F370B780F82}"/>
            </a:ext>
          </a:extLst>
        </xdr:cNvPr>
        <xdr:cNvSpPr/>
      </xdr:nvSpPr>
      <xdr:spPr>
        <a:xfrm>
          <a:off x="127635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127363</xdr:rowOff>
    </xdr:from>
    <xdr:to>
      <xdr:col>71</xdr:col>
      <xdr:colOff>177800</xdr:colOff>
      <xdr:row>58</xdr:row>
      <xdr:rowOff>153488</xdr:rowOff>
    </xdr:to>
    <xdr:cxnSp macro="">
      <xdr:nvCxnSpPr>
        <xdr:cNvPr id="565" name="直線コネクタ 564">
          <a:extLst>
            <a:ext uri="{FF2B5EF4-FFF2-40B4-BE49-F238E27FC236}">
              <a16:creationId xmlns:a16="http://schemas.microsoft.com/office/drawing/2014/main" id="{BFBB18AD-C127-4761-8A17-568416804241}"/>
            </a:ext>
          </a:extLst>
        </xdr:cNvPr>
        <xdr:cNvCxnSpPr/>
      </xdr:nvCxnSpPr>
      <xdr:spPr>
        <a:xfrm>
          <a:off x="12814300" y="100714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566" name="n_1aveValue【保健センター・保健所】&#10;有形固定資産減価償却率">
          <a:extLst>
            <a:ext uri="{FF2B5EF4-FFF2-40B4-BE49-F238E27FC236}">
              <a16:creationId xmlns:a16="http://schemas.microsoft.com/office/drawing/2014/main" id="{265DE8CB-DC46-40BE-85E8-702D7DBEBF6C}"/>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567" name="n_2aveValue【保健センター・保健所】&#10;有形固定資産減価償却率">
          <a:extLst>
            <a:ext uri="{FF2B5EF4-FFF2-40B4-BE49-F238E27FC236}">
              <a16:creationId xmlns:a16="http://schemas.microsoft.com/office/drawing/2014/main" id="{3B6337BE-FC59-48E6-BBF1-92DFBE1DC674}"/>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568" name="n_3aveValue【保健センター・保健所】&#10;有形固定資産減価償却率">
          <a:extLst>
            <a:ext uri="{FF2B5EF4-FFF2-40B4-BE49-F238E27FC236}">
              <a16:creationId xmlns:a16="http://schemas.microsoft.com/office/drawing/2014/main" id="{5ACBDAFC-A552-4ABE-ADBA-E322F018A0EA}"/>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102343</xdr:rowOff>
    </xdr:from>
    <xdr:ext cx="405111" cy="259045"/>
    <xdr:sp macro="" textlink="">
      <xdr:nvSpPr>
        <xdr:cNvPr id="569" name="n_4aveValue【保健センター・保健所】&#10;有形固定資産減価償却率">
          <a:extLst>
            <a:ext uri="{FF2B5EF4-FFF2-40B4-BE49-F238E27FC236}">
              <a16:creationId xmlns:a16="http://schemas.microsoft.com/office/drawing/2014/main" id="{B97A5D2D-06D3-4722-929D-725066F2680B}"/>
            </a:ext>
          </a:extLst>
        </xdr:cNvPr>
        <xdr:cNvSpPr txBox="1"/>
      </xdr:nvSpPr>
      <xdr:spPr>
        <a:xfrm>
          <a:off x="12611744" y="1038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113047</xdr:rowOff>
    </xdr:from>
    <xdr:ext cx="405111" cy="259045"/>
    <xdr:sp macro="" textlink="">
      <xdr:nvSpPr>
        <xdr:cNvPr id="570" name="n_1mainValue【保健センター・保健所】&#10;有形固定資産減価償却率">
          <a:extLst>
            <a:ext uri="{FF2B5EF4-FFF2-40B4-BE49-F238E27FC236}">
              <a16:creationId xmlns:a16="http://schemas.microsoft.com/office/drawing/2014/main" id="{03137B5C-BF31-496B-B3E2-4AE3F37FBFA3}"/>
            </a:ext>
          </a:extLst>
        </xdr:cNvPr>
        <xdr:cNvSpPr txBox="1"/>
      </xdr:nvSpPr>
      <xdr:spPr>
        <a:xfrm>
          <a:off x="15266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73858</xdr:rowOff>
    </xdr:from>
    <xdr:ext cx="405111" cy="259045"/>
    <xdr:sp macro="" textlink="">
      <xdr:nvSpPr>
        <xdr:cNvPr id="571" name="n_2mainValue【保健センター・保健所】&#10;有形固定資産減価償却率">
          <a:extLst>
            <a:ext uri="{FF2B5EF4-FFF2-40B4-BE49-F238E27FC236}">
              <a16:creationId xmlns:a16="http://schemas.microsoft.com/office/drawing/2014/main" id="{F2B9D268-E6D5-41F8-9558-575EEFA2D152}"/>
            </a:ext>
          </a:extLst>
        </xdr:cNvPr>
        <xdr:cNvSpPr txBox="1"/>
      </xdr:nvSpPr>
      <xdr:spPr>
        <a:xfrm>
          <a:off x="14389744" y="9846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49365</xdr:rowOff>
    </xdr:from>
    <xdr:ext cx="405111" cy="259045"/>
    <xdr:sp macro="" textlink="">
      <xdr:nvSpPr>
        <xdr:cNvPr id="572" name="n_3mainValue【保健センター・保健所】&#10;有形固定資産減価償却率">
          <a:extLst>
            <a:ext uri="{FF2B5EF4-FFF2-40B4-BE49-F238E27FC236}">
              <a16:creationId xmlns:a16="http://schemas.microsoft.com/office/drawing/2014/main" id="{7F2658F9-C2A0-45C5-AE59-3D0E01CA2CF4}"/>
            </a:ext>
          </a:extLst>
        </xdr:cNvPr>
        <xdr:cNvSpPr txBox="1"/>
      </xdr:nvSpPr>
      <xdr:spPr>
        <a:xfrm>
          <a:off x="13500744" y="9822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23240</xdr:rowOff>
    </xdr:from>
    <xdr:ext cx="405111" cy="259045"/>
    <xdr:sp macro="" textlink="">
      <xdr:nvSpPr>
        <xdr:cNvPr id="573" name="n_4mainValue【保健センター・保健所】&#10;有形固定資産減価償却率">
          <a:extLst>
            <a:ext uri="{FF2B5EF4-FFF2-40B4-BE49-F238E27FC236}">
              <a16:creationId xmlns:a16="http://schemas.microsoft.com/office/drawing/2014/main" id="{E9A6EDB8-A941-4A40-A9A9-6287EF82CEA3}"/>
            </a:ext>
          </a:extLst>
        </xdr:cNvPr>
        <xdr:cNvSpPr txBox="1"/>
      </xdr:nvSpPr>
      <xdr:spPr>
        <a:xfrm>
          <a:off x="12611744" y="97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7F299E7A-43B0-4809-9B7F-2AA4787A1F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3DC5872A-EE29-4E03-9920-ECBADB7EE2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56D0348F-AD88-426E-B417-30D85DFE8E4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7A77BD42-F156-4C6A-9A2A-C74D5A125F7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1D2022D9-0D9E-4FD8-ADA0-33DC1CA6D19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2565CB09-253D-4B9B-867D-A325DB3F9A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F00AE502-2E3B-4A27-9130-F1F24990BF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85CD0CE4-B8B5-45EC-A7FA-F342ECB9265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095BAB89-382A-46F4-BA12-B78D475F044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6D5B1931-E053-4B93-86AE-A9AEE16511A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4" name="直線コネクタ 583">
          <a:extLst>
            <a:ext uri="{FF2B5EF4-FFF2-40B4-BE49-F238E27FC236}">
              <a16:creationId xmlns:a16="http://schemas.microsoft.com/office/drawing/2014/main" id="{310B82C9-E3A9-4B27-9D36-81D4CF50E3D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5" name="テキスト ボックス 584">
          <a:extLst>
            <a:ext uri="{FF2B5EF4-FFF2-40B4-BE49-F238E27FC236}">
              <a16:creationId xmlns:a16="http://schemas.microsoft.com/office/drawing/2014/main" id="{CE147B34-7676-4501-ADE4-9D578D8A9C2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6" name="直線コネクタ 585">
          <a:extLst>
            <a:ext uri="{FF2B5EF4-FFF2-40B4-BE49-F238E27FC236}">
              <a16:creationId xmlns:a16="http://schemas.microsoft.com/office/drawing/2014/main" id="{A3573C69-E42F-4B1F-94E0-14A6F101A8A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7" name="テキスト ボックス 586">
          <a:extLst>
            <a:ext uri="{FF2B5EF4-FFF2-40B4-BE49-F238E27FC236}">
              <a16:creationId xmlns:a16="http://schemas.microsoft.com/office/drawing/2014/main" id="{635F1A22-A06C-4C2E-AE46-8671D1B1E35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8" name="直線コネクタ 587">
          <a:extLst>
            <a:ext uri="{FF2B5EF4-FFF2-40B4-BE49-F238E27FC236}">
              <a16:creationId xmlns:a16="http://schemas.microsoft.com/office/drawing/2014/main" id="{D796C0D0-88A7-406F-9AA1-ED867312D91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9" name="テキスト ボックス 588">
          <a:extLst>
            <a:ext uri="{FF2B5EF4-FFF2-40B4-BE49-F238E27FC236}">
              <a16:creationId xmlns:a16="http://schemas.microsoft.com/office/drawing/2014/main" id="{0256E074-DE81-4B43-A702-2BE9F424AC7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0" name="直線コネクタ 589">
          <a:extLst>
            <a:ext uri="{FF2B5EF4-FFF2-40B4-BE49-F238E27FC236}">
              <a16:creationId xmlns:a16="http://schemas.microsoft.com/office/drawing/2014/main" id="{C3EB675A-0065-49A0-AA0E-50FDA6AC7CE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1" name="テキスト ボックス 590">
          <a:extLst>
            <a:ext uri="{FF2B5EF4-FFF2-40B4-BE49-F238E27FC236}">
              <a16:creationId xmlns:a16="http://schemas.microsoft.com/office/drawing/2014/main" id="{1824F861-6177-4BB2-89AA-DE30DB0AC5D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2" name="直線コネクタ 591">
          <a:extLst>
            <a:ext uri="{FF2B5EF4-FFF2-40B4-BE49-F238E27FC236}">
              <a16:creationId xmlns:a16="http://schemas.microsoft.com/office/drawing/2014/main" id="{6CA5C292-55A1-433B-ACEC-B2356C94771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3" name="テキスト ボックス 592">
          <a:extLst>
            <a:ext uri="{FF2B5EF4-FFF2-40B4-BE49-F238E27FC236}">
              <a16:creationId xmlns:a16="http://schemas.microsoft.com/office/drawing/2014/main" id="{50A3A17F-A5A1-4092-8709-D5321BC6391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D169D97E-C6AC-4244-9C0E-47182623350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57342CB1-531B-4A89-B0B1-A444297A27C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CCB9CB40-7886-45C6-9C0A-B3CD215E44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AFBAB15C-9CD6-44D4-A817-043FD6A57785}"/>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B9D6165B-AB06-4D78-B66E-3A62C8AF2AE8}"/>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83830D37-244E-4FF3-8244-87C81BA8816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4107BF79-01D2-490C-9BD0-9032A0D9E6D5}"/>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601" name="直線コネクタ 600">
          <a:extLst>
            <a:ext uri="{FF2B5EF4-FFF2-40B4-BE49-F238E27FC236}">
              <a16:creationId xmlns:a16="http://schemas.microsoft.com/office/drawing/2014/main" id="{DF983AEB-0A71-461F-9982-927F38535D5F}"/>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95267</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3D4992BC-AB8E-4F20-AE3E-5BAE59CC3D34}"/>
            </a:ext>
          </a:extLst>
        </xdr:cNvPr>
        <xdr:cNvSpPr txBox="1"/>
      </xdr:nvSpPr>
      <xdr:spPr>
        <a:xfrm>
          <a:off x="22199600" y="1055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603" name="フローチャート: 判断 602">
          <a:extLst>
            <a:ext uri="{FF2B5EF4-FFF2-40B4-BE49-F238E27FC236}">
              <a16:creationId xmlns:a16="http://schemas.microsoft.com/office/drawing/2014/main" id="{06D1C72C-FF7A-4ACB-B4D5-98FA92DEB42C}"/>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604" name="フローチャート: 判断 603">
          <a:extLst>
            <a:ext uri="{FF2B5EF4-FFF2-40B4-BE49-F238E27FC236}">
              <a16:creationId xmlns:a16="http://schemas.microsoft.com/office/drawing/2014/main" id="{F114C3B3-A338-4295-8170-F6B7FBF241AE}"/>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605" name="フローチャート: 判断 604">
          <a:extLst>
            <a:ext uri="{FF2B5EF4-FFF2-40B4-BE49-F238E27FC236}">
              <a16:creationId xmlns:a16="http://schemas.microsoft.com/office/drawing/2014/main" id="{8E371A6D-7515-48DA-86E1-AF780AD956A5}"/>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606" name="フローチャート: 判断 605">
          <a:extLst>
            <a:ext uri="{FF2B5EF4-FFF2-40B4-BE49-F238E27FC236}">
              <a16:creationId xmlns:a16="http://schemas.microsoft.com/office/drawing/2014/main" id="{DD26A685-4CDD-4F58-B0A5-425A32CA471E}"/>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607" name="フローチャート: 判断 606">
          <a:extLst>
            <a:ext uri="{FF2B5EF4-FFF2-40B4-BE49-F238E27FC236}">
              <a16:creationId xmlns:a16="http://schemas.microsoft.com/office/drawing/2014/main" id="{2B4E1BE7-AE16-4AE7-BF47-1C22606B14A5}"/>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8649ECFA-45FE-41FD-BC8E-43869A4DF6C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6E0AC57-FAC8-46FB-998A-C4120E8928D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2CEA3CA-41A3-4AD7-ACDE-81F9EAEE6A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8B71A70D-7DD9-49FB-A5F0-69E61EDEB0A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3066236B-5641-4343-9B44-9B752A8DD7E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78740</xdr:rowOff>
    </xdr:from>
    <xdr:to>
      <xdr:col>116</xdr:col>
      <xdr:colOff>114300</xdr:colOff>
      <xdr:row>60</xdr:row>
      <xdr:rowOff>8890</xdr:rowOff>
    </xdr:to>
    <xdr:sp macro="" textlink="">
      <xdr:nvSpPr>
        <xdr:cNvPr id="613" name="楕円 612">
          <a:extLst>
            <a:ext uri="{FF2B5EF4-FFF2-40B4-BE49-F238E27FC236}">
              <a16:creationId xmlns:a16="http://schemas.microsoft.com/office/drawing/2014/main" id="{5362EA52-F513-4308-98E0-B0E0E4AD1340}"/>
            </a:ext>
          </a:extLst>
        </xdr:cNvPr>
        <xdr:cNvSpPr/>
      </xdr:nvSpPr>
      <xdr:spPr>
        <a:xfrm>
          <a:off x="22110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101617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6464B30F-CE95-4D1C-A818-FA6EF7E1C103}"/>
            </a:ext>
          </a:extLst>
        </xdr:cNvPr>
        <xdr:cNvSpPr txBox="1"/>
      </xdr:nvSpPr>
      <xdr:spPr>
        <a:xfrm>
          <a:off x="22199600"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78740</xdr:rowOff>
    </xdr:from>
    <xdr:to>
      <xdr:col>112</xdr:col>
      <xdr:colOff>38100</xdr:colOff>
      <xdr:row>60</xdr:row>
      <xdr:rowOff>8890</xdr:rowOff>
    </xdr:to>
    <xdr:sp macro="" textlink="">
      <xdr:nvSpPr>
        <xdr:cNvPr id="615" name="楕円 614">
          <a:extLst>
            <a:ext uri="{FF2B5EF4-FFF2-40B4-BE49-F238E27FC236}">
              <a16:creationId xmlns:a16="http://schemas.microsoft.com/office/drawing/2014/main" id="{941835D4-D606-402E-963C-38AA7B45E55A}"/>
            </a:ext>
          </a:extLst>
        </xdr:cNvPr>
        <xdr:cNvSpPr/>
      </xdr:nvSpPr>
      <xdr:spPr>
        <a:xfrm>
          <a:off x="21272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129540</xdr:rowOff>
    </xdr:from>
    <xdr:to>
      <xdr:col>116</xdr:col>
      <xdr:colOff>63500</xdr:colOff>
      <xdr:row>59</xdr:row>
      <xdr:rowOff>129540</xdr:rowOff>
    </xdr:to>
    <xdr:cxnSp macro="">
      <xdr:nvCxnSpPr>
        <xdr:cNvPr id="616" name="直線コネクタ 615">
          <a:extLst>
            <a:ext uri="{FF2B5EF4-FFF2-40B4-BE49-F238E27FC236}">
              <a16:creationId xmlns:a16="http://schemas.microsoft.com/office/drawing/2014/main" id="{2E2D658D-4229-446F-AD59-9B09ECE22C24}"/>
            </a:ext>
          </a:extLst>
        </xdr:cNvPr>
        <xdr:cNvCxnSpPr/>
      </xdr:nvCxnSpPr>
      <xdr:spPr>
        <a:xfrm>
          <a:off x="21323300" y="102450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82550</xdr:rowOff>
    </xdr:from>
    <xdr:to>
      <xdr:col>107</xdr:col>
      <xdr:colOff>101600</xdr:colOff>
      <xdr:row>60</xdr:row>
      <xdr:rowOff>12700</xdr:rowOff>
    </xdr:to>
    <xdr:sp macro="" textlink="">
      <xdr:nvSpPr>
        <xdr:cNvPr id="617" name="楕円 616">
          <a:extLst>
            <a:ext uri="{FF2B5EF4-FFF2-40B4-BE49-F238E27FC236}">
              <a16:creationId xmlns:a16="http://schemas.microsoft.com/office/drawing/2014/main" id="{80183C61-7BD7-44B3-BFAE-135286BA7296}"/>
            </a:ext>
          </a:extLst>
        </xdr:cNvPr>
        <xdr:cNvSpPr/>
      </xdr:nvSpPr>
      <xdr:spPr>
        <a:xfrm>
          <a:off x="203835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129540</xdr:rowOff>
    </xdr:from>
    <xdr:to>
      <xdr:col>111</xdr:col>
      <xdr:colOff>177800</xdr:colOff>
      <xdr:row>59</xdr:row>
      <xdr:rowOff>133350</xdr:rowOff>
    </xdr:to>
    <xdr:cxnSp macro="">
      <xdr:nvCxnSpPr>
        <xdr:cNvPr id="618" name="直線コネクタ 617">
          <a:extLst>
            <a:ext uri="{FF2B5EF4-FFF2-40B4-BE49-F238E27FC236}">
              <a16:creationId xmlns:a16="http://schemas.microsoft.com/office/drawing/2014/main" id="{D8E3197E-25A9-443E-971F-A7DD992690DB}"/>
            </a:ext>
          </a:extLst>
        </xdr:cNvPr>
        <xdr:cNvCxnSpPr/>
      </xdr:nvCxnSpPr>
      <xdr:spPr>
        <a:xfrm flipV="1">
          <a:off x="20434300" y="10245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67310</xdr:rowOff>
    </xdr:from>
    <xdr:to>
      <xdr:col>102</xdr:col>
      <xdr:colOff>165100</xdr:colOff>
      <xdr:row>59</xdr:row>
      <xdr:rowOff>168910</xdr:rowOff>
    </xdr:to>
    <xdr:sp macro="" textlink="">
      <xdr:nvSpPr>
        <xdr:cNvPr id="619" name="楕円 618">
          <a:extLst>
            <a:ext uri="{FF2B5EF4-FFF2-40B4-BE49-F238E27FC236}">
              <a16:creationId xmlns:a16="http://schemas.microsoft.com/office/drawing/2014/main" id="{2BF61904-5E04-4E48-B52F-4E48AED032F6}"/>
            </a:ext>
          </a:extLst>
        </xdr:cNvPr>
        <xdr:cNvSpPr/>
      </xdr:nvSpPr>
      <xdr:spPr>
        <a:xfrm>
          <a:off x="19494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118110</xdr:rowOff>
    </xdr:from>
    <xdr:to>
      <xdr:col>107</xdr:col>
      <xdr:colOff>50800</xdr:colOff>
      <xdr:row>59</xdr:row>
      <xdr:rowOff>133350</xdr:rowOff>
    </xdr:to>
    <xdr:cxnSp macro="">
      <xdr:nvCxnSpPr>
        <xdr:cNvPr id="620" name="直線コネクタ 619">
          <a:extLst>
            <a:ext uri="{FF2B5EF4-FFF2-40B4-BE49-F238E27FC236}">
              <a16:creationId xmlns:a16="http://schemas.microsoft.com/office/drawing/2014/main" id="{C95E5F64-DAC7-4941-8C34-92DA435BAACC}"/>
            </a:ext>
          </a:extLst>
        </xdr:cNvPr>
        <xdr:cNvCxnSpPr/>
      </xdr:nvCxnSpPr>
      <xdr:spPr>
        <a:xfrm>
          <a:off x="19545300" y="10233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63500</xdr:rowOff>
    </xdr:from>
    <xdr:to>
      <xdr:col>98</xdr:col>
      <xdr:colOff>38100</xdr:colOff>
      <xdr:row>59</xdr:row>
      <xdr:rowOff>165100</xdr:rowOff>
    </xdr:to>
    <xdr:sp macro="" textlink="">
      <xdr:nvSpPr>
        <xdr:cNvPr id="621" name="楕円 620">
          <a:extLst>
            <a:ext uri="{FF2B5EF4-FFF2-40B4-BE49-F238E27FC236}">
              <a16:creationId xmlns:a16="http://schemas.microsoft.com/office/drawing/2014/main" id="{6E202EAB-E2E4-4EF6-9F5A-BF52592D6186}"/>
            </a:ext>
          </a:extLst>
        </xdr:cNvPr>
        <xdr:cNvSpPr/>
      </xdr:nvSpPr>
      <xdr:spPr>
        <a:xfrm>
          <a:off x="18605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114300</xdr:rowOff>
    </xdr:from>
    <xdr:to>
      <xdr:col>102</xdr:col>
      <xdr:colOff>114300</xdr:colOff>
      <xdr:row>59</xdr:row>
      <xdr:rowOff>118110</xdr:rowOff>
    </xdr:to>
    <xdr:cxnSp macro="">
      <xdr:nvCxnSpPr>
        <xdr:cNvPr id="622" name="直線コネクタ 621">
          <a:extLst>
            <a:ext uri="{FF2B5EF4-FFF2-40B4-BE49-F238E27FC236}">
              <a16:creationId xmlns:a16="http://schemas.microsoft.com/office/drawing/2014/main" id="{3D2E26B2-AB43-4917-AFF8-FE4EE54F77D5}"/>
            </a:ext>
          </a:extLst>
        </xdr:cNvPr>
        <xdr:cNvCxnSpPr/>
      </xdr:nvCxnSpPr>
      <xdr:spPr>
        <a:xfrm>
          <a:off x="18656300" y="102298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623" name="n_1aveValue【保健センター・保健所】&#10;一人当たり面積">
          <a:extLst>
            <a:ext uri="{FF2B5EF4-FFF2-40B4-BE49-F238E27FC236}">
              <a16:creationId xmlns:a16="http://schemas.microsoft.com/office/drawing/2014/main" id="{9C9D883E-0BA3-430D-913F-0FD0E976A7B9}"/>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26687</xdr:rowOff>
    </xdr:from>
    <xdr:ext cx="469744" cy="259045"/>
    <xdr:sp macro="" textlink="">
      <xdr:nvSpPr>
        <xdr:cNvPr id="624" name="n_2aveValue【保健センター・保健所】&#10;一人当たり面積">
          <a:extLst>
            <a:ext uri="{FF2B5EF4-FFF2-40B4-BE49-F238E27FC236}">
              <a16:creationId xmlns:a16="http://schemas.microsoft.com/office/drawing/2014/main" id="{15F6CDBF-8A1D-4CDA-B1E9-1550F381A451}"/>
            </a:ext>
          </a:extLst>
        </xdr:cNvPr>
        <xdr:cNvSpPr txBox="1"/>
      </xdr:nvSpPr>
      <xdr:spPr>
        <a:xfrm>
          <a:off x="201994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53357</xdr:rowOff>
    </xdr:from>
    <xdr:ext cx="469744" cy="259045"/>
    <xdr:sp macro="" textlink="">
      <xdr:nvSpPr>
        <xdr:cNvPr id="625" name="n_3aveValue【保健センター・保健所】&#10;一人当たり面積">
          <a:extLst>
            <a:ext uri="{FF2B5EF4-FFF2-40B4-BE49-F238E27FC236}">
              <a16:creationId xmlns:a16="http://schemas.microsoft.com/office/drawing/2014/main" id="{FF5DB37A-4133-4158-85AE-10BFDA5EF319}"/>
            </a:ext>
          </a:extLst>
        </xdr:cNvPr>
        <xdr:cNvSpPr txBox="1"/>
      </xdr:nvSpPr>
      <xdr:spPr>
        <a:xfrm>
          <a:off x="19310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60977</xdr:rowOff>
    </xdr:from>
    <xdr:ext cx="469744" cy="259045"/>
    <xdr:sp macro="" textlink="">
      <xdr:nvSpPr>
        <xdr:cNvPr id="626" name="n_4aveValue【保健センター・保健所】&#10;一人当たり面積">
          <a:extLst>
            <a:ext uri="{FF2B5EF4-FFF2-40B4-BE49-F238E27FC236}">
              <a16:creationId xmlns:a16="http://schemas.microsoft.com/office/drawing/2014/main" id="{08FBD72D-40FF-434A-B975-A19A70060E0C}"/>
            </a:ext>
          </a:extLst>
        </xdr:cNvPr>
        <xdr:cNvSpPr txBox="1"/>
      </xdr:nvSpPr>
      <xdr:spPr>
        <a:xfrm>
          <a:off x="18421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25417</xdr:rowOff>
    </xdr:from>
    <xdr:ext cx="469744" cy="259045"/>
    <xdr:sp macro="" textlink="">
      <xdr:nvSpPr>
        <xdr:cNvPr id="627" name="n_1mainValue【保健センター・保健所】&#10;一人当たり面積">
          <a:extLst>
            <a:ext uri="{FF2B5EF4-FFF2-40B4-BE49-F238E27FC236}">
              <a16:creationId xmlns:a16="http://schemas.microsoft.com/office/drawing/2014/main" id="{9B785E10-94E1-47E7-8560-42B7106C0FBD}"/>
            </a:ext>
          </a:extLst>
        </xdr:cNvPr>
        <xdr:cNvSpPr txBox="1"/>
      </xdr:nvSpPr>
      <xdr:spPr>
        <a:xfrm>
          <a:off x="210757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29227</xdr:rowOff>
    </xdr:from>
    <xdr:ext cx="469744" cy="259045"/>
    <xdr:sp macro="" textlink="">
      <xdr:nvSpPr>
        <xdr:cNvPr id="628" name="n_2mainValue【保健センター・保健所】&#10;一人当たり面積">
          <a:extLst>
            <a:ext uri="{FF2B5EF4-FFF2-40B4-BE49-F238E27FC236}">
              <a16:creationId xmlns:a16="http://schemas.microsoft.com/office/drawing/2014/main" id="{7D3BAD71-9D67-4C68-AEBC-50DBD642A634}"/>
            </a:ext>
          </a:extLst>
        </xdr:cNvPr>
        <xdr:cNvSpPr txBox="1"/>
      </xdr:nvSpPr>
      <xdr:spPr>
        <a:xfrm>
          <a:off x="20199427"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13987</xdr:rowOff>
    </xdr:from>
    <xdr:ext cx="469744" cy="259045"/>
    <xdr:sp macro="" textlink="">
      <xdr:nvSpPr>
        <xdr:cNvPr id="629" name="n_3mainValue【保健センター・保健所】&#10;一人当たり面積">
          <a:extLst>
            <a:ext uri="{FF2B5EF4-FFF2-40B4-BE49-F238E27FC236}">
              <a16:creationId xmlns:a16="http://schemas.microsoft.com/office/drawing/2014/main" id="{7BFBBC74-BB99-43F4-A47E-7ACC9661A1DD}"/>
            </a:ext>
          </a:extLst>
        </xdr:cNvPr>
        <xdr:cNvSpPr txBox="1"/>
      </xdr:nvSpPr>
      <xdr:spPr>
        <a:xfrm>
          <a:off x="19310427" y="995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10177</xdr:rowOff>
    </xdr:from>
    <xdr:ext cx="469744" cy="259045"/>
    <xdr:sp macro="" textlink="">
      <xdr:nvSpPr>
        <xdr:cNvPr id="630" name="n_4mainValue【保健センター・保健所】&#10;一人当たり面積">
          <a:extLst>
            <a:ext uri="{FF2B5EF4-FFF2-40B4-BE49-F238E27FC236}">
              <a16:creationId xmlns:a16="http://schemas.microsoft.com/office/drawing/2014/main" id="{B2040170-F769-4795-85F5-4C0DFB91A5ED}"/>
            </a:ext>
          </a:extLst>
        </xdr:cNvPr>
        <xdr:cNvSpPr txBox="1"/>
      </xdr:nvSpPr>
      <xdr:spPr>
        <a:xfrm>
          <a:off x="1842142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52449386-6D58-4569-ACB0-5104AED6C11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783095EF-673D-4ECC-A60B-FDC6B474C8F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ABC630E6-2753-4B0E-9A61-BB6C86DEA6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5FBCE194-AE6E-4C89-9B2E-F8B0E5BE66B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9A182575-E6BB-4F25-A5B3-FECEED5ACE9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C902944E-A9FD-4CC3-A884-F4D0B35E092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4892579E-C410-4896-81B2-190BA8D04A8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87207C26-E3B3-416B-9037-BF832D6F29C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288D3710-3316-4A17-8B17-1FC3F605E1D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2FCDDE6D-B7FC-4FBE-9161-094F800389A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4AABD009-EC2B-41CE-954C-D25D2334338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a:extLst>
            <a:ext uri="{FF2B5EF4-FFF2-40B4-BE49-F238E27FC236}">
              <a16:creationId xmlns:a16="http://schemas.microsoft.com/office/drawing/2014/main" id="{13CC228A-27F1-4A63-A5DA-2CDAF19DFD6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3" name="テキスト ボックス 642">
          <a:extLst>
            <a:ext uri="{FF2B5EF4-FFF2-40B4-BE49-F238E27FC236}">
              <a16:creationId xmlns:a16="http://schemas.microsoft.com/office/drawing/2014/main" id="{15F476A5-7CC5-4307-8968-766EDE016CE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a:extLst>
            <a:ext uri="{FF2B5EF4-FFF2-40B4-BE49-F238E27FC236}">
              <a16:creationId xmlns:a16="http://schemas.microsoft.com/office/drawing/2014/main" id="{6C5D43E6-CB43-435E-8385-9BAC00A7A54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a:extLst>
            <a:ext uri="{FF2B5EF4-FFF2-40B4-BE49-F238E27FC236}">
              <a16:creationId xmlns:a16="http://schemas.microsoft.com/office/drawing/2014/main" id="{169A211F-876F-44FA-A4FE-13538819D02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a:extLst>
            <a:ext uri="{FF2B5EF4-FFF2-40B4-BE49-F238E27FC236}">
              <a16:creationId xmlns:a16="http://schemas.microsoft.com/office/drawing/2014/main" id="{E55282B1-17A0-4BB5-BDE0-1611A738046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a:extLst>
            <a:ext uri="{FF2B5EF4-FFF2-40B4-BE49-F238E27FC236}">
              <a16:creationId xmlns:a16="http://schemas.microsoft.com/office/drawing/2014/main" id="{9A0BF109-2FB1-4FD8-BC54-F1E7727BAF6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a:extLst>
            <a:ext uri="{FF2B5EF4-FFF2-40B4-BE49-F238E27FC236}">
              <a16:creationId xmlns:a16="http://schemas.microsoft.com/office/drawing/2014/main" id="{48EE107C-302C-4B8F-A8C7-098AC6FDCA6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a:extLst>
            <a:ext uri="{FF2B5EF4-FFF2-40B4-BE49-F238E27FC236}">
              <a16:creationId xmlns:a16="http://schemas.microsoft.com/office/drawing/2014/main" id="{0EF05419-0783-4333-A183-F62B2ED2596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a:extLst>
            <a:ext uri="{FF2B5EF4-FFF2-40B4-BE49-F238E27FC236}">
              <a16:creationId xmlns:a16="http://schemas.microsoft.com/office/drawing/2014/main" id="{DBDF11C9-4C52-4459-B0BD-7CC8C0ADD70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1" name="テキスト ボックス 650">
          <a:extLst>
            <a:ext uri="{FF2B5EF4-FFF2-40B4-BE49-F238E27FC236}">
              <a16:creationId xmlns:a16="http://schemas.microsoft.com/office/drawing/2014/main" id="{40CF8D53-3062-4CF0-9115-097B4BCFC32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a:extLst>
            <a:ext uri="{FF2B5EF4-FFF2-40B4-BE49-F238E27FC236}">
              <a16:creationId xmlns:a16="http://schemas.microsoft.com/office/drawing/2014/main" id="{E2E57375-8BA6-4E28-BBBF-3E82BF12565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3" name="テキスト ボックス 652">
          <a:extLst>
            <a:ext uri="{FF2B5EF4-FFF2-40B4-BE49-F238E27FC236}">
              <a16:creationId xmlns:a16="http://schemas.microsoft.com/office/drawing/2014/main" id="{61708B61-B539-4FA9-AD61-011904F833B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a:extLst>
            <a:ext uri="{FF2B5EF4-FFF2-40B4-BE49-F238E27FC236}">
              <a16:creationId xmlns:a16="http://schemas.microsoft.com/office/drawing/2014/main" id="{4720F8F4-D47E-44CA-A7D6-4371FDCB79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5" name="直線コネクタ 654">
          <a:extLst>
            <a:ext uri="{FF2B5EF4-FFF2-40B4-BE49-F238E27FC236}">
              <a16:creationId xmlns:a16="http://schemas.microsoft.com/office/drawing/2014/main" id="{A82E2784-F88F-498C-B008-5EDA6DA7595E}"/>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6" name="【消防施設】&#10;有形固定資産減価償却率最小値テキスト">
          <a:extLst>
            <a:ext uri="{FF2B5EF4-FFF2-40B4-BE49-F238E27FC236}">
              <a16:creationId xmlns:a16="http://schemas.microsoft.com/office/drawing/2014/main" id="{69C4E926-1E1E-421C-BB43-B9E9A1A4B4CD}"/>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7" name="直線コネクタ 656">
          <a:extLst>
            <a:ext uri="{FF2B5EF4-FFF2-40B4-BE49-F238E27FC236}">
              <a16:creationId xmlns:a16="http://schemas.microsoft.com/office/drawing/2014/main" id="{B7A45414-B2DC-4BD7-B19A-E36DA4FA58AA}"/>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8" name="【消防施設】&#10;有形固定資産減価償却率最大値テキスト">
          <a:extLst>
            <a:ext uri="{FF2B5EF4-FFF2-40B4-BE49-F238E27FC236}">
              <a16:creationId xmlns:a16="http://schemas.microsoft.com/office/drawing/2014/main" id="{0B18BF4A-6D3B-403E-86C8-29159309680A}"/>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9" name="直線コネクタ 658">
          <a:extLst>
            <a:ext uri="{FF2B5EF4-FFF2-40B4-BE49-F238E27FC236}">
              <a16:creationId xmlns:a16="http://schemas.microsoft.com/office/drawing/2014/main" id="{94011550-3894-43D3-85B3-7076F7A3226D}"/>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60" name="【消防施設】&#10;有形固定資産減価償却率平均値テキスト">
          <a:extLst>
            <a:ext uri="{FF2B5EF4-FFF2-40B4-BE49-F238E27FC236}">
              <a16:creationId xmlns:a16="http://schemas.microsoft.com/office/drawing/2014/main" id="{009BB977-24DF-4B7E-8568-C0CA4032777B}"/>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61" name="フローチャート: 判断 660">
          <a:extLst>
            <a:ext uri="{FF2B5EF4-FFF2-40B4-BE49-F238E27FC236}">
              <a16:creationId xmlns:a16="http://schemas.microsoft.com/office/drawing/2014/main" id="{3E041CC4-74BC-430D-A8A3-666E43332B8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62" name="フローチャート: 判断 661">
          <a:extLst>
            <a:ext uri="{FF2B5EF4-FFF2-40B4-BE49-F238E27FC236}">
              <a16:creationId xmlns:a16="http://schemas.microsoft.com/office/drawing/2014/main" id="{779C475F-93E9-428B-A1FA-72B5CD91A2E9}"/>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63" name="フローチャート: 判断 662">
          <a:extLst>
            <a:ext uri="{FF2B5EF4-FFF2-40B4-BE49-F238E27FC236}">
              <a16:creationId xmlns:a16="http://schemas.microsoft.com/office/drawing/2014/main" id="{B9639FD7-9F7F-4B5D-B79D-E1E9FEC15C31}"/>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4" name="フローチャート: 判断 663">
          <a:extLst>
            <a:ext uri="{FF2B5EF4-FFF2-40B4-BE49-F238E27FC236}">
              <a16:creationId xmlns:a16="http://schemas.microsoft.com/office/drawing/2014/main" id="{79C14CF6-F455-407D-B0BF-EFB390980735}"/>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5" name="フローチャート: 判断 664">
          <a:extLst>
            <a:ext uri="{FF2B5EF4-FFF2-40B4-BE49-F238E27FC236}">
              <a16:creationId xmlns:a16="http://schemas.microsoft.com/office/drawing/2014/main" id="{CC03935C-58EB-4BD6-8EBE-DAEBD8EB054B}"/>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5B4BA4C4-E249-4882-995A-C540926192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B6882CA3-F2EA-4E14-8C59-B90F38E457F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502C0018-80BA-4B02-BC9B-5B11D5329C1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A84D84D0-DF77-4B34-BF3C-170BB10C3BA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34557C33-9C1B-4C26-A566-393C1CFAA06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27305</xdr:rowOff>
    </xdr:from>
    <xdr:to>
      <xdr:col>85</xdr:col>
      <xdr:colOff>177800</xdr:colOff>
      <xdr:row>81</xdr:row>
      <xdr:rowOff>128905</xdr:rowOff>
    </xdr:to>
    <xdr:sp macro="" textlink="">
      <xdr:nvSpPr>
        <xdr:cNvPr id="671" name="楕円 670">
          <a:extLst>
            <a:ext uri="{FF2B5EF4-FFF2-40B4-BE49-F238E27FC236}">
              <a16:creationId xmlns:a16="http://schemas.microsoft.com/office/drawing/2014/main" id="{C4F77279-DE97-44FF-9520-F7066006E4A9}"/>
            </a:ext>
          </a:extLst>
        </xdr:cNvPr>
        <xdr:cNvSpPr/>
      </xdr:nvSpPr>
      <xdr:spPr>
        <a:xfrm>
          <a:off x="162687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50182</xdr:rowOff>
    </xdr:from>
    <xdr:ext cx="405111" cy="259045"/>
    <xdr:sp macro="" textlink="">
      <xdr:nvSpPr>
        <xdr:cNvPr id="672" name="【消防施設】&#10;有形固定資産減価償却率該当値テキスト">
          <a:extLst>
            <a:ext uri="{FF2B5EF4-FFF2-40B4-BE49-F238E27FC236}">
              <a16:creationId xmlns:a16="http://schemas.microsoft.com/office/drawing/2014/main" id="{D804212B-A5A6-4644-B781-9026B56B517F}"/>
            </a:ext>
          </a:extLst>
        </xdr:cNvPr>
        <xdr:cNvSpPr txBox="1"/>
      </xdr:nvSpPr>
      <xdr:spPr>
        <a:xfrm>
          <a:off x="16357600"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156845</xdr:rowOff>
    </xdr:from>
    <xdr:to>
      <xdr:col>81</xdr:col>
      <xdr:colOff>101600</xdr:colOff>
      <xdr:row>81</xdr:row>
      <xdr:rowOff>86995</xdr:rowOff>
    </xdr:to>
    <xdr:sp macro="" textlink="">
      <xdr:nvSpPr>
        <xdr:cNvPr id="673" name="楕円 672">
          <a:extLst>
            <a:ext uri="{FF2B5EF4-FFF2-40B4-BE49-F238E27FC236}">
              <a16:creationId xmlns:a16="http://schemas.microsoft.com/office/drawing/2014/main" id="{FA2071AA-6948-463D-8B20-673D414A1EC9}"/>
            </a:ext>
          </a:extLst>
        </xdr:cNvPr>
        <xdr:cNvSpPr/>
      </xdr:nvSpPr>
      <xdr:spPr>
        <a:xfrm>
          <a:off x="15430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36195</xdr:rowOff>
    </xdr:from>
    <xdr:to>
      <xdr:col>85</xdr:col>
      <xdr:colOff>127000</xdr:colOff>
      <xdr:row>81</xdr:row>
      <xdr:rowOff>78105</xdr:rowOff>
    </xdr:to>
    <xdr:cxnSp macro="">
      <xdr:nvCxnSpPr>
        <xdr:cNvPr id="674" name="直線コネクタ 673">
          <a:extLst>
            <a:ext uri="{FF2B5EF4-FFF2-40B4-BE49-F238E27FC236}">
              <a16:creationId xmlns:a16="http://schemas.microsoft.com/office/drawing/2014/main" id="{68D1A576-EFCB-4F32-A3F5-9A5AE6CA1419}"/>
            </a:ext>
          </a:extLst>
        </xdr:cNvPr>
        <xdr:cNvCxnSpPr/>
      </xdr:nvCxnSpPr>
      <xdr:spPr>
        <a:xfrm>
          <a:off x="15481300" y="1392364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114936</xdr:rowOff>
    </xdr:from>
    <xdr:to>
      <xdr:col>76</xdr:col>
      <xdr:colOff>165100</xdr:colOff>
      <xdr:row>81</xdr:row>
      <xdr:rowOff>45086</xdr:rowOff>
    </xdr:to>
    <xdr:sp macro="" textlink="">
      <xdr:nvSpPr>
        <xdr:cNvPr id="675" name="楕円 674">
          <a:extLst>
            <a:ext uri="{FF2B5EF4-FFF2-40B4-BE49-F238E27FC236}">
              <a16:creationId xmlns:a16="http://schemas.microsoft.com/office/drawing/2014/main" id="{0DC74A28-18F0-42B6-9A87-ED47FCD75095}"/>
            </a:ext>
          </a:extLst>
        </xdr:cNvPr>
        <xdr:cNvSpPr/>
      </xdr:nvSpPr>
      <xdr:spPr>
        <a:xfrm>
          <a:off x="14541500" y="1383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165736</xdr:rowOff>
    </xdr:from>
    <xdr:to>
      <xdr:col>81</xdr:col>
      <xdr:colOff>50800</xdr:colOff>
      <xdr:row>81</xdr:row>
      <xdr:rowOff>36195</xdr:rowOff>
    </xdr:to>
    <xdr:cxnSp macro="">
      <xdr:nvCxnSpPr>
        <xdr:cNvPr id="676" name="直線コネクタ 675">
          <a:extLst>
            <a:ext uri="{FF2B5EF4-FFF2-40B4-BE49-F238E27FC236}">
              <a16:creationId xmlns:a16="http://schemas.microsoft.com/office/drawing/2014/main" id="{DBA57390-2FCA-4164-97D7-F158EF1DD99C}"/>
            </a:ext>
          </a:extLst>
        </xdr:cNvPr>
        <xdr:cNvCxnSpPr/>
      </xdr:nvCxnSpPr>
      <xdr:spPr>
        <a:xfrm>
          <a:off x="14592300" y="138817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76836</xdr:rowOff>
    </xdr:from>
    <xdr:to>
      <xdr:col>72</xdr:col>
      <xdr:colOff>38100</xdr:colOff>
      <xdr:row>81</xdr:row>
      <xdr:rowOff>6986</xdr:rowOff>
    </xdr:to>
    <xdr:sp macro="" textlink="">
      <xdr:nvSpPr>
        <xdr:cNvPr id="677" name="楕円 676">
          <a:extLst>
            <a:ext uri="{FF2B5EF4-FFF2-40B4-BE49-F238E27FC236}">
              <a16:creationId xmlns:a16="http://schemas.microsoft.com/office/drawing/2014/main" id="{8FE3C0EE-3053-4043-9DE1-DAE60BA33DE9}"/>
            </a:ext>
          </a:extLst>
        </xdr:cNvPr>
        <xdr:cNvSpPr/>
      </xdr:nvSpPr>
      <xdr:spPr>
        <a:xfrm>
          <a:off x="13652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127636</xdr:rowOff>
    </xdr:from>
    <xdr:to>
      <xdr:col>76</xdr:col>
      <xdr:colOff>114300</xdr:colOff>
      <xdr:row>80</xdr:row>
      <xdr:rowOff>165736</xdr:rowOff>
    </xdr:to>
    <xdr:cxnSp macro="">
      <xdr:nvCxnSpPr>
        <xdr:cNvPr id="678" name="直線コネクタ 677">
          <a:extLst>
            <a:ext uri="{FF2B5EF4-FFF2-40B4-BE49-F238E27FC236}">
              <a16:creationId xmlns:a16="http://schemas.microsoft.com/office/drawing/2014/main" id="{371AC536-E588-4C65-A7CE-D387F6D9A89A}"/>
            </a:ext>
          </a:extLst>
        </xdr:cNvPr>
        <xdr:cNvCxnSpPr/>
      </xdr:nvCxnSpPr>
      <xdr:spPr>
        <a:xfrm>
          <a:off x="13703300" y="1384363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8255</xdr:rowOff>
    </xdr:from>
    <xdr:to>
      <xdr:col>67</xdr:col>
      <xdr:colOff>101600</xdr:colOff>
      <xdr:row>80</xdr:row>
      <xdr:rowOff>109855</xdr:rowOff>
    </xdr:to>
    <xdr:sp macro="" textlink="">
      <xdr:nvSpPr>
        <xdr:cNvPr id="679" name="楕円 678">
          <a:extLst>
            <a:ext uri="{FF2B5EF4-FFF2-40B4-BE49-F238E27FC236}">
              <a16:creationId xmlns:a16="http://schemas.microsoft.com/office/drawing/2014/main" id="{D5E6B4E4-FBAE-4DA9-A926-F183D34ECC0C}"/>
            </a:ext>
          </a:extLst>
        </xdr:cNvPr>
        <xdr:cNvSpPr/>
      </xdr:nvSpPr>
      <xdr:spPr>
        <a:xfrm>
          <a:off x="12763500" y="1372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59055</xdr:rowOff>
    </xdr:from>
    <xdr:to>
      <xdr:col>71</xdr:col>
      <xdr:colOff>177800</xdr:colOff>
      <xdr:row>80</xdr:row>
      <xdr:rowOff>127636</xdr:rowOff>
    </xdr:to>
    <xdr:cxnSp macro="">
      <xdr:nvCxnSpPr>
        <xdr:cNvPr id="680" name="直線コネクタ 679">
          <a:extLst>
            <a:ext uri="{FF2B5EF4-FFF2-40B4-BE49-F238E27FC236}">
              <a16:creationId xmlns:a16="http://schemas.microsoft.com/office/drawing/2014/main" id="{0E6383B9-832C-4039-B0F8-E5A85388972D}"/>
            </a:ext>
          </a:extLst>
        </xdr:cNvPr>
        <xdr:cNvCxnSpPr/>
      </xdr:nvCxnSpPr>
      <xdr:spPr>
        <a:xfrm>
          <a:off x="12814300" y="1377505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81" name="n_1aveValue【消防施設】&#10;有形固定資産減価償却率">
          <a:extLst>
            <a:ext uri="{FF2B5EF4-FFF2-40B4-BE49-F238E27FC236}">
              <a16:creationId xmlns:a16="http://schemas.microsoft.com/office/drawing/2014/main" id="{77BEBFF4-7208-4FDB-8E64-8B1D17372E72}"/>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82" name="n_2aveValue【消防施設】&#10;有形固定資産減価償却率">
          <a:extLst>
            <a:ext uri="{FF2B5EF4-FFF2-40B4-BE49-F238E27FC236}">
              <a16:creationId xmlns:a16="http://schemas.microsoft.com/office/drawing/2014/main" id="{C67886B2-BDE1-49BC-8248-CC59191C4880}"/>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83" name="n_3aveValue【消防施設】&#10;有形固定資産減価償却率">
          <a:extLst>
            <a:ext uri="{FF2B5EF4-FFF2-40B4-BE49-F238E27FC236}">
              <a16:creationId xmlns:a16="http://schemas.microsoft.com/office/drawing/2014/main" id="{63287669-02A6-455F-814C-EE1AA972F43A}"/>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4" name="n_4aveValue【消防施設】&#10;有形固定資産減価償却率">
          <a:extLst>
            <a:ext uri="{FF2B5EF4-FFF2-40B4-BE49-F238E27FC236}">
              <a16:creationId xmlns:a16="http://schemas.microsoft.com/office/drawing/2014/main" id="{DFCB7E11-7EDB-4CA1-B84A-9469CC1EC5C2}"/>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103522</xdr:rowOff>
    </xdr:from>
    <xdr:ext cx="405111" cy="259045"/>
    <xdr:sp macro="" textlink="">
      <xdr:nvSpPr>
        <xdr:cNvPr id="685" name="n_1mainValue【消防施設】&#10;有形固定資産減価償却率">
          <a:extLst>
            <a:ext uri="{FF2B5EF4-FFF2-40B4-BE49-F238E27FC236}">
              <a16:creationId xmlns:a16="http://schemas.microsoft.com/office/drawing/2014/main" id="{716F7769-50B2-44D0-8CEA-4577A513EBDD}"/>
            </a:ext>
          </a:extLst>
        </xdr:cNvPr>
        <xdr:cNvSpPr txBox="1"/>
      </xdr:nvSpPr>
      <xdr:spPr>
        <a:xfrm>
          <a:off x="1526604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61613</xdr:rowOff>
    </xdr:from>
    <xdr:ext cx="405111" cy="259045"/>
    <xdr:sp macro="" textlink="">
      <xdr:nvSpPr>
        <xdr:cNvPr id="686" name="n_2mainValue【消防施設】&#10;有形固定資産減価償却率">
          <a:extLst>
            <a:ext uri="{FF2B5EF4-FFF2-40B4-BE49-F238E27FC236}">
              <a16:creationId xmlns:a16="http://schemas.microsoft.com/office/drawing/2014/main" id="{C3CBDB5D-95C8-4E75-AA25-48318A7C2ED6}"/>
            </a:ext>
          </a:extLst>
        </xdr:cNvPr>
        <xdr:cNvSpPr txBox="1"/>
      </xdr:nvSpPr>
      <xdr:spPr>
        <a:xfrm>
          <a:off x="143897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23513</xdr:rowOff>
    </xdr:from>
    <xdr:ext cx="405111" cy="259045"/>
    <xdr:sp macro="" textlink="">
      <xdr:nvSpPr>
        <xdr:cNvPr id="687" name="n_3mainValue【消防施設】&#10;有形固定資産減価償却率">
          <a:extLst>
            <a:ext uri="{FF2B5EF4-FFF2-40B4-BE49-F238E27FC236}">
              <a16:creationId xmlns:a16="http://schemas.microsoft.com/office/drawing/2014/main" id="{6DBCD7D2-75E5-47EB-B1A5-9E2C61B06049}"/>
            </a:ext>
          </a:extLst>
        </xdr:cNvPr>
        <xdr:cNvSpPr txBox="1"/>
      </xdr:nvSpPr>
      <xdr:spPr>
        <a:xfrm>
          <a:off x="13500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126382</xdr:rowOff>
    </xdr:from>
    <xdr:ext cx="405111" cy="259045"/>
    <xdr:sp macro="" textlink="">
      <xdr:nvSpPr>
        <xdr:cNvPr id="688" name="n_4mainValue【消防施設】&#10;有形固定資産減価償却率">
          <a:extLst>
            <a:ext uri="{FF2B5EF4-FFF2-40B4-BE49-F238E27FC236}">
              <a16:creationId xmlns:a16="http://schemas.microsoft.com/office/drawing/2014/main" id="{0AC416A4-E9C1-484C-B51A-3F0288631F1E}"/>
            </a:ext>
          </a:extLst>
        </xdr:cNvPr>
        <xdr:cNvSpPr txBox="1"/>
      </xdr:nvSpPr>
      <xdr:spPr>
        <a:xfrm>
          <a:off x="12611744" y="1349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9" name="正方形/長方形 688">
          <a:extLst>
            <a:ext uri="{FF2B5EF4-FFF2-40B4-BE49-F238E27FC236}">
              <a16:creationId xmlns:a16="http://schemas.microsoft.com/office/drawing/2014/main" id="{15A896DC-C770-428D-90C3-C4D98AD5C3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0" name="正方形/長方形 689">
          <a:extLst>
            <a:ext uri="{FF2B5EF4-FFF2-40B4-BE49-F238E27FC236}">
              <a16:creationId xmlns:a16="http://schemas.microsoft.com/office/drawing/2014/main" id="{0F98DA29-19BC-41DF-8C52-FB9D0B56FB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1" name="正方形/長方形 690">
          <a:extLst>
            <a:ext uri="{FF2B5EF4-FFF2-40B4-BE49-F238E27FC236}">
              <a16:creationId xmlns:a16="http://schemas.microsoft.com/office/drawing/2014/main" id="{5D0C3DEF-C096-4C7D-90B2-1DF975DA95F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2" name="正方形/長方形 691">
          <a:extLst>
            <a:ext uri="{FF2B5EF4-FFF2-40B4-BE49-F238E27FC236}">
              <a16:creationId xmlns:a16="http://schemas.microsoft.com/office/drawing/2014/main" id="{513E6A0D-EFE3-4EC8-A7C8-D28120756B5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3" name="正方形/長方形 692">
          <a:extLst>
            <a:ext uri="{FF2B5EF4-FFF2-40B4-BE49-F238E27FC236}">
              <a16:creationId xmlns:a16="http://schemas.microsoft.com/office/drawing/2014/main" id="{D6A3F5D3-F93F-47F9-8049-7A387362C9F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4" name="正方形/長方形 693">
          <a:extLst>
            <a:ext uri="{FF2B5EF4-FFF2-40B4-BE49-F238E27FC236}">
              <a16:creationId xmlns:a16="http://schemas.microsoft.com/office/drawing/2014/main" id="{5A666136-A538-4EC3-A26D-E3A058D5935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5" name="正方形/長方形 694">
          <a:extLst>
            <a:ext uri="{FF2B5EF4-FFF2-40B4-BE49-F238E27FC236}">
              <a16:creationId xmlns:a16="http://schemas.microsoft.com/office/drawing/2014/main" id="{3D3645FA-B7BA-4ACB-BE0D-62448B63C0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6" name="正方形/長方形 695">
          <a:extLst>
            <a:ext uri="{FF2B5EF4-FFF2-40B4-BE49-F238E27FC236}">
              <a16:creationId xmlns:a16="http://schemas.microsoft.com/office/drawing/2014/main" id="{54E9E0B8-9BBF-4730-8B03-8220B590FD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7" name="テキスト ボックス 696">
          <a:extLst>
            <a:ext uri="{FF2B5EF4-FFF2-40B4-BE49-F238E27FC236}">
              <a16:creationId xmlns:a16="http://schemas.microsoft.com/office/drawing/2014/main" id="{BCA567E1-4FC1-4D15-8F8E-EB3D4BB1DC9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8" name="直線コネクタ 697">
          <a:extLst>
            <a:ext uri="{FF2B5EF4-FFF2-40B4-BE49-F238E27FC236}">
              <a16:creationId xmlns:a16="http://schemas.microsoft.com/office/drawing/2014/main" id="{676F37EF-6B85-4173-815E-A476C097442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9" name="直線コネクタ 698">
          <a:extLst>
            <a:ext uri="{FF2B5EF4-FFF2-40B4-BE49-F238E27FC236}">
              <a16:creationId xmlns:a16="http://schemas.microsoft.com/office/drawing/2014/main" id="{6C6E0AC9-E6F8-4924-AB53-9D10601C20D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00" name="テキスト ボックス 699">
          <a:extLst>
            <a:ext uri="{FF2B5EF4-FFF2-40B4-BE49-F238E27FC236}">
              <a16:creationId xmlns:a16="http://schemas.microsoft.com/office/drawing/2014/main" id="{8453D23D-2CAA-41F7-BA9F-F4B3198E5DC1}"/>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01" name="直線コネクタ 700">
          <a:extLst>
            <a:ext uri="{FF2B5EF4-FFF2-40B4-BE49-F238E27FC236}">
              <a16:creationId xmlns:a16="http://schemas.microsoft.com/office/drawing/2014/main" id="{4A1CD147-781F-4C7D-B5B1-7430DB99029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02" name="テキスト ボックス 701">
          <a:extLst>
            <a:ext uri="{FF2B5EF4-FFF2-40B4-BE49-F238E27FC236}">
              <a16:creationId xmlns:a16="http://schemas.microsoft.com/office/drawing/2014/main" id="{02A3046B-D316-4764-959B-B363C6BF571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03" name="直線コネクタ 702">
          <a:extLst>
            <a:ext uri="{FF2B5EF4-FFF2-40B4-BE49-F238E27FC236}">
              <a16:creationId xmlns:a16="http://schemas.microsoft.com/office/drawing/2014/main" id="{5E7D3E8E-090E-46C4-9808-F0652571AE5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4" name="テキスト ボックス 703">
          <a:extLst>
            <a:ext uri="{FF2B5EF4-FFF2-40B4-BE49-F238E27FC236}">
              <a16:creationId xmlns:a16="http://schemas.microsoft.com/office/drawing/2014/main" id="{F0C39712-B6C6-4DB7-91E6-96D64EAAC66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5" name="直線コネクタ 704">
          <a:extLst>
            <a:ext uri="{FF2B5EF4-FFF2-40B4-BE49-F238E27FC236}">
              <a16:creationId xmlns:a16="http://schemas.microsoft.com/office/drawing/2014/main" id="{F8B5E369-6106-47BC-8E24-72426A82ED9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6" name="テキスト ボックス 705">
          <a:extLst>
            <a:ext uri="{FF2B5EF4-FFF2-40B4-BE49-F238E27FC236}">
              <a16:creationId xmlns:a16="http://schemas.microsoft.com/office/drawing/2014/main" id="{0EABAD0F-E481-4565-9CAB-CD6414BAD79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7" name="直線コネクタ 706">
          <a:extLst>
            <a:ext uri="{FF2B5EF4-FFF2-40B4-BE49-F238E27FC236}">
              <a16:creationId xmlns:a16="http://schemas.microsoft.com/office/drawing/2014/main" id="{426FFCB5-CCEF-48DA-B220-EB62A4A03B8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8" name="テキスト ボックス 707">
          <a:extLst>
            <a:ext uri="{FF2B5EF4-FFF2-40B4-BE49-F238E27FC236}">
              <a16:creationId xmlns:a16="http://schemas.microsoft.com/office/drawing/2014/main" id="{0CD9E64F-6759-43B8-A474-07EF21475B9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9" name="直線コネクタ 708">
          <a:extLst>
            <a:ext uri="{FF2B5EF4-FFF2-40B4-BE49-F238E27FC236}">
              <a16:creationId xmlns:a16="http://schemas.microsoft.com/office/drawing/2014/main" id="{89CDBE89-51AF-451C-8EA4-AF72C84EB95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10" name="テキスト ボックス 709">
          <a:extLst>
            <a:ext uri="{FF2B5EF4-FFF2-40B4-BE49-F238E27FC236}">
              <a16:creationId xmlns:a16="http://schemas.microsoft.com/office/drawing/2014/main" id="{89E8D22B-4B5B-4153-A21C-5D29A5121A1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0F4C96DD-40C4-496D-9E94-EA58718B159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DAB42242-D6AC-4EDA-BA07-7156B0CDE51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消防施設】&#10;一人当たり面積グラフ枠">
          <a:extLst>
            <a:ext uri="{FF2B5EF4-FFF2-40B4-BE49-F238E27FC236}">
              <a16:creationId xmlns:a16="http://schemas.microsoft.com/office/drawing/2014/main" id="{B09096BB-7780-4A3B-84AB-7680B9694F1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4" name="直線コネクタ 713">
          <a:extLst>
            <a:ext uri="{FF2B5EF4-FFF2-40B4-BE49-F238E27FC236}">
              <a16:creationId xmlns:a16="http://schemas.microsoft.com/office/drawing/2014/main" id="{17C6550E-EE34-4B45-BA4F-4C64B7F7A545}"/>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5" name="【消防施設】&#10;一人当たり面積最小値テキスト">
          <a:extLst>
            <a:ext uri="{FF2B5EF4-FFF2-40B4-BE49-F238E27FC236}">
              <a16:creationId xmlns:a16="http://schemas.microsoft.com/office/drawing/2014/main" id="{2620CF6B-9538-4A69-8B2C-F63735F05976}"/>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6" name="直線コネクタ 715">
          <a:extLst>
            <a:ext uri="{FF2B5EF4-FFF2-40B4-BE49-F238E27FC236}">
              <a16:creationId xmlns:a16="http://schemas.microsoft.com/office/drawing/2014/main" id="{00C565A0-EACE-4082-B0AD-175776BEC966}"/>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7" name="【消防施設】&#10;一人当たり面積最大値テキスト">
          <a:extLst>
            <a:ext uri="{FF2B5EF4-FFF2-40B4-BE49-F238E27FC236}">
              <a16:creationId xmlns:a16="http://schemas.microsoft.com/office/drawing/2014/main" id="{6B9F8526-FC6D-46F0-8D52-BC763103930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8" name="直線コネクタ 717">
          <a:extLst>
            <a:ext uri="{FF2B5EF4-FFF2-40B4-BE49-F238E27FC236}">
              <a16:creationId xmlns:a16="http://schemas.microsoft.com/office/drawing/2014/main" id="{FBA4CDA2-D370-4FB4-BC63-9CE3F9A66E51}"/>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19" name="【消防施設】&#10;一人当たり面積平均値テキスト">
          <a:extLst>
            <a:ext uri="{FF2B5EF4-FFF2-40B4-BE49-F238E27FC236}">
              <a16:creationId xmlns:a16="http://schemas.microsoft.com/office/drawing/2014/main" id="{399971D1-2F78-4C4C-A802-594A2E020A6C}"/>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20" name="フローチャート: 判断 719">
          <a:extLst>
            <a:ext uri="{FF2B5EF4-FFF2-40B4-BE49-F238E27FC236}">
              <a16:creationId xmlns:a16="http://schemas.microsoft.com/office/drawing/2014/main" id="{AB2A8C99-6CDE-4091-B1C0-2268337A6F55}"/>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21" name="フローチャート: 判断 720">
          <a:extLst>
            <a:ext uri="{FF2B5EF4-FFF2-40B4-BE49-F238E27FC236}">
              <a16:creationId xmlns:a16="http://schemas.microsoft.com/office/drawing/2014/main" id="{1F67D959-8B70-485E-9618-7EB5138C47A7}"/>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22" name="フローチャート: 判断 721">
          <a:extLst>
            <a:ext uri="{FF2B5EF4-FFF2-40B4-BE49-F238E27FC236}">
              <a16:creationId xmlns:a16="http://schemas.microsoft.com/office/drawing/2014/main" id="{7D7E3BD7-D592-4F31-A42C-74A58CC8DF6F}"/>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23" name="フローチャート: 判断 722">
          <a:extLst>
            <a:ext uri="{FF2B5EF4-FFF2-40B4-BE49-F238E27FC236}">
              <a16:creationId xmlns:a16="http://schemas.microsoft.com/office/drawing/2014/main" id="{87500092-CE1F-4284-BD87-D7613DAFD79D}"/>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4" name="フローチャート: 判断 723">
          <a:extLst>
            <a:ext uri="{FF2B5EF4-FFF2-40B4-BE49-F238E27FC236}">
              <a16:creationId xmlns:a16="http://schemas.microsoft.com/office/drawing/2014/main" id="{83ECA156-0A0A-465E-B8CC-8783966893F1}"/>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5C63E90C-0B5C-4554-B24A-59F47A81C30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C88936A6-BE25-4DB5-9D93-E1B147242A8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7C2804EB-7342-4C31-8D12-5F348C9E2C7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9A00A066-2D11-4945-9051-E155AE3801F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F592467B-A6BD-4B3E-A58F-FF7E410F21D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165281</xdr:rowOff>
    </xdr:from>
    <xdr:to>
      <xdr:col>116</xdr:col>
      <xdr:colOff>114300</xdr:colOff>
      <xdr:row>86</xdr:row>
      <xdr:rowOff>95431</xdr:rowOff>
    </xdr:to>
    <xdr:sp macro="" textlink="">
      <xdr:nvSpPr>
        <xdr:cNvPr id="730" name="楕円 729">
          <a:extLst>
            <a:ext uri="{FF2B5EF4-FFF2-40B4-BE49-F238E27FC236}">
              <a16:creationId xmlns:a16="http://schemas.microsoft.com/office/drawing/2014/main" id="{C39D1773-7324-4F58-9FD6-0B46F48E3782}"/>
            </a:ext>
          </a:extLst>
        </xdr:cNvPr>
        <xdr:cNvSpPr/>
      </xdr:nvSpPr>
      <xdr:spPr>
        <a:xfrm>
          <a:off x="221107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80208</xdr:rowOff>
    </xdr:from>
    <xdr:ext cx="469744" cy="259045"/>
    <xdr:sp macro="" textlink="">
      <xdr:nvSpPr>
        <xdr:cNvPr id="731" name="【消防施設】&#10;一人当たり面積該当値テキスト">
          <a:extLst>
            <a:ext uri="{FF2B5EF4-FFF2-40B4-BE49-F238E27FC236}">
              <a16:creationId xmlns:a16="http://schemas.microsoft.com/office/drawing/2014/main" id="{A4D01C6F-44CE-4BC5-8094-8E48E05E385F}"/>
            </a:ext>
          </a:extLst>
        </xdr:cNvPr>
        <xdr:cNvSpPr txBox="1"/>
      </xdr:nvSpPr>
      <xdr:spPr>
        <a:xfrm>
          <a:off x="22199600" y="1465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163649</xdr:rowOff>
    </xdr:from>
    <xdr:to>
      <xdr:col>112</xdr:col>
      <xdr:colOff>38100</xdr:colOff>
      <xdr:row>86</xdr:row>
      <xdr:rowOff>93799</xdr:rowOff>
    </xdr:to>
    <xdr:sp macro="" textlink="">
      <xdr:nvSpPr>
        <xdr:cNvPr id="732" name="楕円 731">
          <a:extLst>
            <a:ext uri="{FF2B5EF4-FFF2-40B4-BE49-F238E27FC236}">
              <a16:creationId xmlns:a16="http://schemas.microsoft.com/office/drawing/2014/main" id="{082DA265-B978-41F6-9500-3EF356A42797}"/>
            </a:ext>
          </a:extLst>
        </xdr:cNvPr>
        <xdr:cNvSpPr/>
      </xdr:nvSpPr>
      <xdr:spPr>
        <a:xfrm>
          <a:off x="21272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42999</xdr:rowOff>
    </xdr:from>
    <xdr:to>
      <xdr:col>116</xdr:col>
      <xdr:colOff>63500</xdr:colOff>
      <xdr:row>86</xdr:row>
      <xdr:rowOff>44631</xdr:rowOff>
    </xdr:to>
    <xdr:cxnSp macro="">
      <xdr:nvCxnSpPr>
        <xdr:cNvPr id="733" name="直線コネクタ 732">
          <a:extLst>
            <a:ext uri="{FF2B5EF4-FFF2-40B4-BE49-F238E27FC236}">
              <a16:creationId xmlns:a16="http://schemas.microsoft.com/office/drawing/2014/main" id="{F64682F7-7563-4323-89B6-F6B4F76CBA97}"/>
            </a:ext>
          </a:extLst>
        </xdr:cNvPr>
        <xdr:cNvCxnSpPr/>
      </xdr:nvCxnSpPr>
      <xdr:spPr>
        <a:xfrm>
          <a:off x="21323300" y="1478769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163649</xdr:rowOff>
    </xdr:from>
    <xdr:to>
      <xdr:col>107</xdr:col>
      <xdr:colOff>101600</xdr:colOff>
      <xdr:row>86</xdr:row>
      <xdr:rowOff>93799</xdr:rowOff>
    </xdr:to>
    <xdr:sp macro="" textlink="">
      <xdr:nvSpPr>
        <xdr:cNvPr id="734" name="楕円 733">
          <a:extLst>
            <a:ext uri="{FF2B5EF4-FFF2-40B4-BE49-F238E27FC236}">
              <a16:creationId xmlns:a16="http://schemas.microsoft.com/office/drawing/2014/main" id="{3ED0E5E7-F21B-4F8E-9754-007BA67794DB}"/>
            </a:ext>
          </a:extLst>
        </xdr:cNvPr>
        <xdr:cNvSpPr/>
      </xdr:nvSpPr>
      <xdr:spPr>
        <a:xfrm>
          <a:off x="20383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42999</xdr:rowOff>
    </xdr:from>
    <xdr:to>
      <xdr:col>111</xdr:col>
      <xdr:colOff>177800</xdr:colOff>
      <xdr:row>86</xdr:row>
      <xdr:rowOff>42999</xdr:rowOff>
    </xdr:to>
    <xdr:cxnSp macro="">
      <xdr:nvCxnSpPr>
        <xdr:cNvPr id="735" name="直線コネクタ 734">
          <a:extLst>
            <a:ext uri="{FF2B5EF4-FFF2-40B4-BE49-F238E27FC236}">
              <a16:creationId xmlns:a16="http://schemas.microsoft.com/office/drawing/2014/main" id="{6629EA6A-27D4-4EF3-A998-93A1F319BDF1}"/>
            </a:ext>
          </a:extLst>
        </xdr:cNvPr>
        <xdr:cNvCxnSpPr/>
      </xdr:nvCxnSpPr>
      <xdr:spPr>
        <a:xfrm>
          <a:off x="20434300" y="147876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160382</xdr:rowOff>
    </xdr:from>
    <xdr:to>
      <xdr:col>102</xdr:col>
      <xdr:colOff>165100</xdr:colOff>
      <xdr:row>86</xdr:row>
      <xdr:rowOff>90532</xdr:rowOff>
    </xdr:to>
    <xdr:sp macro="" textlink="">
      <xdr:nvSpPr>
        <xdr:cNvPr id="736" name="楕円 735">
          <a:extLst>
            <a:ext uri="{FF2B5EF4-FFF2-40B4-BE49-F238E27FC236}">
              <a16:creationId xmlns:a16="http://schemas.microsoft.com/office/drawing/2014/main" id="{55EEBD60-163C-4C83-8EE9-AAB5B46E5351}"/>
            </a:ext>
          </a:extLst>
        </xdr:cNvPr>
        <xdr:cNvSpPr/>
      </xdr:nvSpPr>
      <xdr:spPr>
        <a:xfrm>
          <a:off x="19494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39732</xdr:rowOff>
    </xdr:from>
    <xdr:to>
      <xdr:col>107</xdr:col>
      <xdr:colOff>50800</xdr:colOff>
      <xdr:row>86</xdr:row>
      <xdr:rowOff>42999</xdr:rowOff>
    </xdr:to>
    <xdr:cxnSp macro="">
      <xdr:nvCxnSpPr>
        <xdr:cNvPr id="737" name="直線コネクタ 736">
          <a:extLst>
            <a:ext uri="{FF2B5EF4-FFF2-40B4-BE49-F238E27FC236}">
              <a16:creationId xmlns:a16="http://schemas.microsoft.com/office/drawing/2014/main" id="{2FE68339-5452-4AA2-876E-57FA66451882}"/>
            </a:ext>
          </a:extLst>
        </xdr:cNvPr>
        <xdr:cNvCxnSpPr/>
      </xdr:nvCxnSpPr>
      <xdr:spPr>
        <a:xfrm>
          <a:off x="19545300" y="1478443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160382</xdr:rowOff>
    </xdr:from>
    <xdr:to>
      <xdr:col>98</xdr:col>
      <xdr:colOff>38100</xdr:colOff>
      <xdr:row>86</xdr:row>
      <xdr:rowOff>90532</xdr:rowOff>
    </xdr:to>
    <xdr:sp macro="" textlink="">
      <xdr:nvSpPr>
        <xdr:cNvPr id="738" name="楕円 737">
          <a:extLst>
            <a:ext uri="{FF2B5EF4-FFF2-40B4-BE49-F238E27FC236}">
              <a16:creationId xmlns:a16="http://schemas.microsoft.com/office/drawing/2014/main" id="{8EF688A1-87E9-4E77-A4F4-9C014268821B}"/>
            </a:ext>
          </a:extLst>
        </xdr:cNvPr>
        <xdr:cNvSpPr/>
      </xdr:nvSpPr>
      <xdr:spPr>
        <a:xfrm>
          <a:off x="18605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39732</xdr:rowOff>
    </xdr:from>
    <xdr:to>
      <xdr:col>102</xdr:col>
      <xdr:colOff>114300</xdr:colOff>
      <xdr:row>86</xdr:row>
      <xdr:rowOff>39732</xdr:rowOff>
    </xdr:to>
    <xdr:cxnSp macro="">
      <xdr:nvCxnSpPr>
        <xdr:cNvPr id="739" name="直線コネクタ 738">
          <a:extLst>
            <a:ext uri="{FF2B5EF4-FFF2-40B4-BE49-F238E27FC236}">
              <a16:creationId xmlns:a16="http://schemas.microsoft.com/office/drawing/2014/main" id="{6EE6B245-3E90-464A-9019-DECB1BC65D6A}"/>
            </a:ext>
          </a:extLst>
        </xdr:cNvPr>
        <xdr:cNvCxnSpPr/>
      </xdr:nvCxnSpPr>
      <xdr:spPr>
        <a:xfrm>
          <a:off x="18656300" y="14784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40" name="n_1aveValue【消防施設】&#10;一人当たり面積">
          <a:extLst>
            <a:ext uri="{FF2B5EF4-FFF2-40B4-BE49-F238E27FC236}">
              <a16:creationId xmlns:a16="http://schemas.microsoft.com/office/drawing/2014/main" id="{2911BF5D-A455-44C7-A7D6-F7E6643CE101}"/>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41" name="n_2aveValue【消防施設】&#10;一人当たり面積">
          <a:extLst>
            <a:ext uri="{FF2B5EF4-FFF2-40B4-BE49-F238E27FC236}">
              <a16:creationId xmlns:a16="http://schemas.microsoft.com/office/drawing/2014/main" id="{FF223336-5401-432A-A3FB-0A445A43A228}"/>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42" name="n_3aveValue【消防施設】&#10;一人当たり面積">
          <a:extLst>
            <a:ext uri="{FF2B5EF4-FFF2-40B4-BE49-F238E27FC236}">
              <a16:creationId xmlns:a16="http://schemas.microsoft.com/office/drawing/2014/main" id="{C7C07AF6-55F2-43F9-BAE8-C353DB86AC11}"/>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43" name="n_4aveValue【消防施設】&#10;一人当たり面積">
          <a:extLst>
            <a:ext uri="{FF2B5EF4-FFF2-40B4-BE49-F238E27FC236}">
              <a16:creationId xmlns:a16="http://schemas.microsoft.com/office/drawing/2014/main" id="{B08899A8-C7F5-4074-8664-51000CF42A76}"/>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84926</xdr:rowOff>
    </xdr:from>
    <xdr:ext cx="469744" cy="259045"/>
    <xdr:sp macro="" textlink="">
      <xdr:nvSpPr>
        <xdr:cNvPr id="744" name="n_1mainValue【消防施設】&#10;一人当たり面積">
          <a:extLst>
            <a:ext uri="{FF2B5EF4-FFF2-40B4-BE49-F238E27FC236}">
              <a16:creationId xmlns:a16="http://schemas.microsoft.com/office/drawing/2014/main" id="{B401FFE1-1975-4460-ABE7-49E6984865AC}"/>
            </a:ext>
          </a:extLst>
        </xdr:cNvPr>
        <xdr:cNvSpPr txBox="1"/>
      </xdr:nvSpPr>
      <xdr:spPr>
        <a:xfrm>
          <a:off x="21075727" y="148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84926</xdr:rowOff>
    </xdr:from>
    <xdr:ext cx="469744" cy="259045"/>
    <xdr:sp macro="" textlink="">
      <xdr:nvSpPr>
        <xdr:cNvPr id="745" name="n_2mainValue【消防施設】&#10;一人当たり面積">
          <a:extLst>
            <a:ext uri="{FF2B5EF4-FFF2-40B4-BE49-F238E27FC236}">
              <a16:creationId xmlns:a16="http://schemas.microsoft.com/office/drawing/2014/main" id="{87CB320F-0427-434B-8A6F-2E28FF6D639B}"/>
            </a:ext>
          </a:extLst>
        </xdr:cNvPr>
        <xdr:cNvSpPr txBox="1"/>
      </xdr:nvSpPr>
      <xdr:spPr>
        <a:xfrm>
          <a:off x="20199427" y="148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81659</xdr:rowOff>
    </xdr:from>
    <xdr:ext cx="469744" cy="259045"/>
    <xdr:sp macro="" textlink="">
      <xdr:nvSpPr>
        <xdr:cNvPr id="746" name="n_3mainValue【消防施設】&#10;一人当たり面積">
          <a:extLst>
            <a:ext uri="{FF2B5EF4-FFF2-40B4-BE49-F238E27FC236}">
              <a16:creationId xmlns:a16="http://schemas.microsoft.com/office/drawing/2014/main" id="{E035A30B-4D6E-4B7C-8621-F4AEF19EA009}"/>
            </a:ext>
          </a:extLst>
        </xdr:cNvPr>
        <xdr:cNvSpPr txBox="1"/>
      </xdr:nvSpPr>
      <xdr:spPr>
        <a:xfrm>
          <a:off x="19310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81659</xdr:rowOff>
    </xdr:from>
    <xdr:ext cx="469744" cy="259045"/>
    <xdr:sp macro="" textlink="">
      <xdr:nvSpPr>
        <xdr:cNvPr id="747" name="n_4mainValue【消防施設】&#10;一人当たり面積">
          <a:extLst>
            <a:ext uri="{FF2B5EF4-FFF2-40B4-BE49-F238E27FC236}">
              <a16:creationId xmlns:a16="http://schemas.microsoft.com/office/drawing/2014/main" id="{B3FF9BC9-2992-47B0-A8D6-2829C1546B4B}"/>
            </a:ext>
          </a:extLst>
        </xdr:cNvPr>
        <xdr:cNvSpPr txBox="1"/>
      </xdr:nvSpPr>
      <xdr:spPr>
        <a:xfrm>
          <a:off x="18421427" y="1482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3D18904-F2E5-4AE6-836C-47AB549F1D1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A8553685-C6C6-497E-815F-71581CC8C27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9B3EC7F0-C171-45C7-A3F0-426FD38F43A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85DEC4EE-0819-42FF-8463-4782D10225F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BCD03C2D-D10C-4B4A-A2F9-9FB45C795C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C200C5B6-3300-41E6-8749-96714C84887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F88410E2-047A-4C14-89C6-D7A7452FCE3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843089DD-22FA-4E96-BC06-D6C43A61CFD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DB6F07DA-613E-48B2-A284-D319C8C3FFF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6EBD2498-E7AE-4DEB-971C-72B462982D5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44F4099E-A95D-4C78-9B04-B5AF378A120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DABDF758-7F7E-4063-9BBC-417BD9C55B4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737C444E-380A-46FC-B453-FB1D553FFC4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E632AB31-DD85-4BB2-91ED-833E21ED53C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DDC949C6-BEE5-4D7A-B1D3-9B2D0692CF7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C6D122AC-A97B-457B-8BC9-258626E9D1B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EF123B8E-FCD5-4ADD-89FC-9230F77D6DD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6816CC15-3D9C-457E-865B-97CF3281E6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5E680F42-E9F3-4FE2-AA8F-E8DCCFF1779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CC033134-07D6-44CB-8001-D3837D95483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C32B45F5-29C9-403F-A41E-68A9F62FD6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78DD32A6-CC03-4ACA-918C-05169CDD71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D76960AA-635B-4838-9839-4AB9022DA99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7A8BE002-679B-4190-977D-70C9E8FDBFF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id="{40E4B930-5BA1-4FF6-9291-1D4A396987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73" name="直線コネクタ 772">
          <a:extLst>
            <a:ext uri="{FF2B5EF4-FFF2-40B4-BE49-F238E27FC236}">
              <a16:creationId xmlns:a16="http://schemas.microsoft.com/office/drawing/2014/main" id="{0022BDFF-8537-44E6-AF50-735629A75161}"/>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4" name="【庁舎】&#10;有形固定資産減価償却率最小値テキスト">
          <a:extLst>
            <a:ext uri="{FF2B5EF4-FFF2-40B4-BE49-F238E27FC236}">
              <a16:creationId xmlns:a16="http://schemas.microsoft.com/office/drawing/2014/main" id="{C5EB7E58-4F9A-47FD-9FF8-8BD6D60EBF44}"/>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5" name="直線コネクタ 774">
          <a:extLst>
            <a:ext uri="{FF2B5EF4-FFF2-40B4-BE49-F238E27FC236}">
              <a16:creationId xmlns:a16="http://schemas.microsoft.com/office/drawing/2014/main" id="{4D55F970-6DD1-4AB8-B1A1-4627417C7F73}"/>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6" name="【庁舎】&#10;有形固定資産減価償却率最大値テキスト">
          <a:extLst>
            <a:ext uri="{FF2B5EF4-FFF2-40B4-BE49-F238E27FC236}">
              <a16:creationId xmlns:a16="http://schemas.microsoft.com/office/drawing/2014/main" id="{CB2878FE-FD89-4716-B97D-7681BB09B21A}"/>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7" name="直線コネクタ 776">
          <a:extLst>
            <a:ext uri="{FF2B5EF4-FFF2-40B4-BE49-F238E27FC236}">
              <a16:creationId xmlns:a16="http://schemas.microsoft.com/office/drawing/2014/main" id="{28B01C5E-48F1-4266-BD86-8BCB4ECA4E89}"/>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778" name="【庁舎】&#10;有形固定資産減価償却率平均値テキスト">
          <a:extLst>
            <a:ext uri="{FF2B5EF4-FFF2-40B4-BE49-F238E27FC236}">
              <a16:creationId xmlns:a16="http://schemas.microsoft.com/office/drawing/2014/main" id="{00F1BDC3-5A13-4B39-8773-33C15ED0C57C}"/>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9" name="フローチャート: 判断 778">
          <a:extLst>
            <a:ext uri="{FF2B5EF4-FFF2-40B4-BE49-F238E27FC236}">
              <a16:creationId xmlns:a16="http://schemas.microsoft.com/office/drawing/2014/main" id="{2CE6BC92-D476-4F02-BE50-4B9391361B4C}"/>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80" name="フローチャート: 判断 779">
          <a:extLst>
            <a:ext uri="{FF2B5EF4-FFF2-40B4-BE49-F238E27FC236}">
              <a16:creationId xmlns:a16="http://schemas.microsoft.com/office/drawing/2014/main" id="{AEE31CD7-DEAF-41E9-BF5B-480AA80ACFD1}"/>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81" name="フローチャート: 判断 780">
          <a:extLst>
            <a:ext uri="{FF2B5EF4-FFF2-40B4-BE49-F238E27FC236}">
              <a16:creationId xmlns:a16="http://schemas.microsoft.com/office/drawing/2014/main" id="{F30937E3-C1B9-4BF9-81D7-AD3F077C2A01}"/>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82" name="フローチャート: 判断 781">
          <a:extLst>
            <a:ext uri="{FF2B5EF4-FFF2-40B4-BE49-F238E27FC236}">
              <a16:creationId xmlns:a16="http://schemas.microsoft.com/office/drawing/2014/main" id="{D2E4A49E-4348-4A56-AA76-C4306FF6EDEE}"/>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83" name="フローチャート: 判断 782">
          <a:extLst>
            <a:ext uri="{FF2B5EF4-FFF2-40B4-BE49-F238E27FC236}">
              <a16:creationId xmlns:a16="http://schemas.microsoft.com/office/drawing/2014/main" id="{F922E372-8171-48AD-BEB9-92FA089D312C}"/>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FB85E299-C187-4DCB-B2D4-075E6134916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20611DAC-D08F-46EE-AC74-32CE3045711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5E77BC74-4DA6-42F5-850C-5E5B356F5C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7D70090F-4E33-46C5-87D2-85AD796F134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E93BC925-5752-48C1-A18E-244FC541354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156029</xdr:rowOff>
    </xdr:from>
    <xdr:to>
      <xdr:col>85</xdr:col>
      <xdr:colOff>177800</xdr:colOff>
      <xdr:row>104</xdr:row>
      <xdr:rowOff>86179</xdr:rowOff>
    </xdr:to>
    <xdr:sp macro="" textlink="">
      <xdr:nvSpPr>
        <xdr:cNvPr id="789" name="楕円 788">
          <a:extLst>
            <a:ext uri="{FF2B5EF4-FFF2-40B4-BE49-F238E27FC236}">
              <a16:creationId xmlns:a16="http://schemas.microsoft.com/office/drawing/2014/main" id="{A5C7482A-2D75-42ED-BF9A-5A61631EDBCF}"/>
            </a:ext>
          </a:extLst>
        </xdr:cNvPr>
        <xdr:cNvSpPr/>
      </xdr:nvSpPr>
      <xdr:spPr>
        <a:xfrm>
          <a:off x="16268700" y="1781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7456</xdr:rowOff>
    </xdr:from>
    <xdr:ext cx="405111" cy="259045"/>
    <xdr:sp macro="" textlink="">
      <xdr:nvSpPr>
        <xdr:cNvPr id="790" name="【庁舎】&#10;有形固定資産減価償却率該当値テキスト">
          <a:extLst>
            <a:ext uri="{FF2B5EF4-FFF2-40B4-BE49-F238E27FC236}">
              <a16:creationId xmlns:a16="http://schemas.microsoft.com/office/drawing/2014/main" id="{870152ED-E83D-46E2-8159-037CD0521D2C}"/>
            </a:ext>
          </a:extLst>
        </xdr:cNvPr>
        <xdr:cNvSpPr txBox="1"/>
      </xdr:nvSpPr>
      <xdr:spPr>
        <a:xfrm>
          <a:off x="16357600" y="17666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151130</xdr:rowOff>
    </xdr:from>
    <xdr:to>
      <xdr:col>81</xdr:col>
      <xdr:colOff>101600</xdr:colOff>
      <xdr:row>104</xdr:row>
      <xdr:rowOff>81280</xdr:rowOff>
    </xdr:to>
    <xdr:sp macro="" textlink="">
      <xdr:nvSpPr>
        <xdr:cNvPr id="791" name="楕円 790">
          <a:extLst>
            <a:ext uri="{FF2B5EF4-FFF2-40B4-BE49-F238E27FC236}">
              <a16:creationId xmlns:a16="http://schemas.microsoft.com/office/drawing/2014/main" id="{74C97452-D779-4043-BB68-E81C9656A94C}"/>
            </a:ext>
          </a:extLst>
        </xdr:cNvPr>
        <xdr:cNvSpPr/>
      </xdr:nvSpPr>
      <xdr:spPr>
        <a:xfrm>
          <a:off x="15430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30480</xdr:rowOff>
    </xdr:from>
    <xdr:to>
      <xdr:col>85</xdr:col>
      <xdr:colOff>127000</xdr:colOff>
      <xdr:row>104</xdr:row>
      <xdr:rowOff>35379</xdr:rowOff>
    </xdr:to>
    <xdr:cxnSp macro="">
      <xdr:nvCxnSpPr>
        <xdr:cNvPr id="792" name="直線コネクタ 791">
          <a:extLst>
            <a:ext uri="{FF2B5EF4-FFF2-40B4-BE49-F238E27FC236}">
              <a16:creationId xmlns:a16="http://schemas.microsoft.com/office/drawing/2014/main" id="{03F88E27-05CE-4FDC-95BD-8CFF02839928}"/>
            </a:ext>
          </a:extLst>
        </xdr:cNvPr>
        <xdr:cNvCxnSpPr/>
      </xdr:nvCxnSpPr>
      <xdr:spPr>
        <a:xfrm>
          <a:off x="15481300" y="17861280"/>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120106</xdr:rowOff>
    </xdr:from>
    <xdr:to>
      <xdr:col>76</xdr:col>
      <xdr:colOff>165100</xdr:colOff>
      <xdr:row>104</xdr:row>
      <xdr:rowOff>50256</xdr:rowOff>
    </xdr:to>
    <xdr:sp macro="" textlink="">
      <xdr:nvSpPr>
        <xdr:cNvPr id="793" name="楕円 792">
          <a:extLst>
            <a:ext uri="{FF2B5EF4-FFF2-40B4-BE49-F238E27FC236}">
              <a16:creationId xmlns:a16="http://schemas.microsoft.com/office/drawing/2014/main" id="{0F1CA00E-366D-4D9F-8BC9-25F603CA223C}"/>
            </a:ext>
          </a:extLst>
        </xdr:cNvPr>
        <xdr:cNvSpPr/>
      </xdr:nvSpPr>
      <xdr:spPr>
        <a:xfrm>
          <a:off x="14541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170906</xdr:rowOff>
    </xdr:from>
    <xdr:to>
      <xdr:col>81</xdr:col>
      <xdr:colOff>50800</xdr:colOff>
      <xdr:row>104</xdr:row>
      <xdr:rowOff>30480</xdr:rowOff>
    </xdr:to>
    <xdr:cxnSp macro="">
      <xdr:nvCxnSpPr>
        <xdr:cNvPr id="794" name="直線コネクタ 793">
          <a:extLst>
            <a:ext uri="{FF2B5EF4-FFF2-40B4-BE49-F238E27FC236}">
              <a16:creationId xmlns:a16="http://schemas.microsoft.com/office/drawing/2014/main" id="{621B933A-9F06-412E-83C1-106743E5F6F4}"/>
            </a:ext>
          </a:extLst>
        </xdr:cNvPr>
        <xdr:cNvCxnSpPr/>
      </xdr:nvCxnSpPr>
      <xdr:spPr>
        <a:xfrm>
          <a:off x="14592300" y="178302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92348</xdr:rowOff>
    </xdr:from>
    <xdr:to>
      <xdr:col>72</xdr:col>
      <xdr:colOff>38100</xdr:colOff>
      <xdr:row>104</xdr:row>
      <xdr:rowOff>22498</xdr:rowOff>
    </xdr:to>
    <xdr:sp macro="" textlink="">
      <xdr:nvSpPr>
        <xdr:cNvPr id="795" name="楕円 794">
          <a:extLst>
            <a:ext uri="{FF2B5EF4-FFF2-40B4-BE49-F238E27FC236}">
              <a16:creationId xmlns:a16="http://schemas.microsoft.com/office/drawing/2014/main" id="{3651BF74-C430-4378-BDD7-37973DF73913}"/>
            </a:ext>
          </a:extLst>
        </xdr:cNvPr>
        <xdr:cNvSpPr/>
      </xdr:nvSpPr>
      <xdr:spPr>
        <a:xfrm>
          <a:off x="13652500" y="17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143148</xdr:rowOff>
    </xdr:from>
    <xdr:to>
      <xdr:col>76</xdr:col>
      <xdr:colOff>114300</xdr:colOff>
      <xdr:row>103</xdr:row>
      <xdr:rowOff>170906</xdr:rowOff>
    </xdr:to>
    <xdr:cxnSp macro="">
      <xdr:nvCxnSpPr>
        <xdr:cNvPr id="796" name="直線コネクタ 795">
          <a:extLst>
            <a:ext uri="{FF2B5EF4-FFF2-40B4-BE49-F238E27FC236}">
              <a16:creationId xmlns:a16="http://schemas.microsoft.com/office/drawing/2014/main" id="{5752A3BC-6A51-4E0A-8700-406EACAE7DF2}"/>
            </a:ext>
          </a:extLst>
        </xdr:cNvPr>
        <xdr:cNvCxnSpPr/>
      </xdr:nvCxnSpPr>
      <xdr:spPr>
        <a:xfrm>
          <a:off x="13703300" y="178024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58057</xdr:rowOff>
    </xdr:from>
    <xdr:to>
      <xdr:col>67</xdr:col>
      <xdr:colOff>101600</xdr:colOff>
      <xdr:row>103</xdr:row>
      <xdr:rowOff>159657</xdr:rowOff>
    </xdr:to>
    <xdr:sp macro="" textlink="">
      <xdr:nvSpPr>
        <xdr:cNvPr id="797" name="楕円 796">
          <a:extLst>
            <a:ext uri="{FF2B5EF4-FFF2-40B4-BE49-F238E27FC236}">
              <a16:creationId xmlns:a16="http://schemas.microsoft.com/office/drawing/2014/main" id="{7925C2BC-0478-42DA-A1E3-8671C000FB18}"/>
            </a:ext>
          </a:extLst>
        </xdr:cNvPr>
        <xdr:cNvSpPr/>
      </xdr:nvSpPr>
      <xdr:spPr>
        <a:xfrm>
          <a:off x="12763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108857</xdr:rowOff>
    </xdr:from>
    <xdr:to>
      <xdr:col>71</xdr:col>
      <xdr:colOff>177800</xdr:colOff>
      <xdr:row>103</xdr:row>
      <xdr:rowOff>143148</xdr:rowOff>
    </xdr:to>
    <xdr:cxnSp macro="">
      <xdr:nvCxnSpPr>
        <xdr:cNvPr id="798" name="直線コネクタ 797">
          <a:extLst>
            <a:ext uri="{FF2B5EF4-FFF2-40B4-BE49-F238E27FC236}">
              <a16:creationId xmlns:a16="http://schemas.microsoft.com/office/drawing/2014/main" id="{29437A08-056C-48D1-83F0-85D54FDA4061}"/>
            </a:ext>
          </a:extLst>
        </xdr:cNvPr>
        <xdr:cNvCxnSpPr/>
      </xdr:nvCxnSpPr>
      <xdr:spPr>
        <a:xfrm>
          <a:off x="12814300" y="177682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9" name="n_1aveValue【庁舎】&#10;有形固定資産減価償却率">
          <a:extLst>
            <a:ext uri="{FF2B5EF4-FFF2-40B4-BE49-F238E27FC236}">
              <a16:creationId xmlns:a16="http://schemas.microsoft.com/office/drawing/2014/main" id="{2FE60E0A-2122-4F70-97AD-F029D412CFFB}"/>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800" name="n_2aveValue【庁舎】&#10;有形固定資産減価償却率">
          <a:extLst>
            <a:ext uri="{FF2B5EF4-FFF2-40B4-BE49-F238E27FC236}">
              <a16:creationId xmlns:a16="http://schemas.microsoft.com/office/drawing/2014/main" id="{1EEF8A5D-E1D0-49CF-93C9-C73C0ED0EB00}"/>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801" name="n_3aveValue【庁舎】&#10;有形固定資産減価償却率">
          <a:extLst>
            <a:ext uri="{FF2B5EF4-FFF2-40B4-BE49-F238E27FC236}">
              <a16:creationId xmlns:a16="http://schemas.microsoft.com/office/drawing/2014/main" id="{837965A3-BD4E-4ACD-8F39-FCC7423F538F}"/>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802" name="n_4aveValue【庁舎】&#10;有形固定資産減価償却率">
          <a:extLst>
            <a:ext uri="{FF2B5EF4-FFF2-40B4-BE49-F238E27FC236}">
              <a16:creationId xmlns:a16="http://schemas.microsoft.com/office/drawing/2014/main" id="{D24E5180-AA1C-4CB9-B3A7-035E5ECD93AB}"/>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97807</xdr:rowOff>
    </xdr:from>
    <xdr:ext cx="405111" cy="259045"/>
    <xdr:sp macro="" textlink="">
      <xdr:nvSpPr>
        <xdr:cNvPr id="803" name="n_1mainValue【庁舎】&#10;有形固定資産減価償却率">
          <a:extLst>
            <a:ext uri="{FF2B5EF4-FFF2-40B4-BE49-F238E27FC236}">
              <a16:creationId xmlns:a16="http://schemas.microsoft.com/office/drawing/2014/main" id="{DE983A40-3E85-4A93-9004-992A1398375A}"/>
            </a:ext>
          </a:extLst>
        </xdr:cNvPr>
        <xdr:cNvSpPr txBox="1"/>
      </xdr:nvSpPr>
      <xdr:spPr>
        <a:xfrm>
          <a:off x="152660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66783</xdr:rowOff>
    </xdr:from>
    <xdr:ext cx="405111" cy="259045"/>
    <xdr:sp macro="" textlink="">
      <xdr:nvSpPr>
        <xdr:cNvPr id="804" name="n_2mainValue【庁舎】&#10;有形固定資産減価償却率">
          <a:extLst>
            <a:ext uri="{FF2B5EF4-FFF2-40B4-BE49-F238E27FC236}">
              <a16:creationId xmlns:a16="http://schemas.microsoft.com/office/drawing/2014/main" id="{815CF44C-C52D-428E-BAD9-B43E943C7F68}"/>
            </a:ext>
          </a:extLst>
        </xdr:cNvPr>
        <xdr:cNvSpPr txBox="1"/>
      </xdr:nvSpPr>
      <xdr:spPr>
        <a:xfrm>
          <a:off x="143897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39025</xdr:rowOff>
    </xdr:from>
    <xdr:ext cx="405111" cy="259045"/>
    <xdr:sp macro="" textlink="">
      <xdr:nvSpPr>
        <xdr:cNvPr id="805" name="n_3mainValue【庁舎】&#10;有形固定資産減価償却率">
          <a:extLst>
            <a:ext uri="{FF2B5EF4-FFF2-40B4-BE49-F238E27FC236}">
              <a16:creationId xmlns:a16="http://schemas.microsoft.com/office/drawing/2014/main" id="{86CE42A3-22B7-499D-9068-02F565A051E1}"/>
            </a:ext>
          </a:extLst>
        </xdr:cNvPr>
        <xdr:cNvSpPr txBox="1"/>
      </xdr:nvSpPr>
      <xdr:spPr>
        <a:xfrm>
          <a:off x="13500744" y="17526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4734</xdr:rowOff>
    </xdr:from>
    <xdr:ext cx="405111" cy="259045"/>
    <xdr:sp macro="" textlink="">
      <xdr:nvSpPr>
        <xdr:cNvPr id="806" name="n_4mainValue【庁舎】&#10;有形固定資産減価償却率">
          <a:extLst>
            <a:ext uri="{FF2B5EF4-FFF2-40B4-BE49-F238E27FC236}">
              <a16:creationId xmlns:a16="http://schemas.microsoft.com/office/drawing/2014/main" id="{18F81506-6390-419A-8BD5-6E24FF22D70C}"/>
            </a:ext>
          </a:extLst>
        </xdr:cNvPr>
        <xdr:cNvSpPr txBox="1"/>
      </xdr:nvSpPr>
      <xdr:spPr>
        <a:xfrm>
          <a:off x="12611744" y="1749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E9DF67FC-947C-429D-B94D-913BE59AA2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55C0F3A8-F8F2-4902-B0C7-78956A8FF5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31F8AB9C-987A-4BB0-AB79-86438C68DB2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8F536469-E78D-4960-A743-947548CE98E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A1164EDB-DF40-4F8B-A954-228A2760E0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E14513D4-E49B-49CF-9775-58038DEBB0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14DC771D-8765-4ED0-B35D-60029DEE142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B27B1049-CFD7-4547-B11D-3083EFC7FDF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26DB5972-A56E-4ED0-8349-3D8F30A55F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8568F1F8-6108-4B5C-8D39-A05C4468BC5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7" name="直線コネクタ 816">
          <a:extLst>
            <a:ext uri="{FF2B5EF4-FFF2-40B4-BE49-F238E27FC236}">
              <a16:creationId xmlns:a16="http://schemas.microsoft.com/office/drawing/2014/main" id="{4D6E5C4E-9B83-400A-AAE7-C30F2620E4D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8" name="テキスト ボックス 817">
          <a:extLst>
            <a:ext uri="{FF2B5EF4-FFF2-40B4-BE49-F238E27FC236}">
              <a16:creationId xmlns:a16="http://schemas.microsoft.com/office/drawing/2014/main" id="{2FCF0463-7AFB-47C8-A02A-2918625FB5C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9" name="直線コネクタ 818">
          <a:extLst>
            <a:ext uri="{FF2B5EF4-FFF2-40B4-BE49-F238E27FC236}">
              <a16:creationId xmlns:a16="http://schemas.microsoft.com/office/drawing/2014/main" id="{619EC15D-E884-4ABF-9801-117899D7AF1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20" name="テキスト ボックス 819">
          <a:extLst>
            <a:ext uri="{FF2B5EF4-FFF2-40B4-BE49-F238E27FC236}">
              <a16:creationId xmlns:a16="http://schemas.microsoft.com/office/drawing/2014/main" id="{E9AA0201-8A57-4771-BE78-8D55E6BAB7A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21" name="直線コネクタ 820">
          <a:extLst>
            <a:ext uri="{FF2B5EF4-FFF2-40B4-BE49-F238E27FC236}">
              <a16:creationId xmlns:a16="http://schemas.microsoft.com/office/drawing/2014/main" id="{23A0E6CB-C1AA-4154-BF63-11DE138CA02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2" name="テキスト ボックス 821">
          <a:extLst>
            <a:ext uri="{FF2B5EF4-FFF2-40B4-BE49-F238E27FC236}">
              <a16:creationId xmlns:a16="http://schemas.microsoft.com/office/drawing/2014/main" id="{6FE12DE1-A4A2-469B-B7E1-6A3580DF94F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3" name="直線コネクタ 822">
          <a:extLst>
            <a:ext uri="{FF2B5EF4-FFF2-40B4-BE49-F238E27FC236}">
              <a16:creationId xmlns:a16="http://schemas.microsoft.com/office/drawing/2014/main" id="{289557EC-506A-4DB3-BB74-5221D398885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4" name="テキスト ボックス 823">
          <a:extLst>
            <a:ext uri="{FF2B5EF4-FFF2-40B4-BE49-F238E27FC236}">
              <a16:creationId xmlns:a16="http://schemas.microsoft.com/office/drawing/2014/main" id="{8C73161A-DE31-4820-BC9A-B5A9AECB4DA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5" name="直線コネクタ 824">
          <a:extLst>
            <a:ext uri="{FF2B5EF4-FFF2-40B4-BE49-F238E27FC236}">
              <a16:creationId xmlns:a16="http://schemas.microsoft.com/office/drawing/2014/main" id="{9260740A-E06E-4F33-A91C-6C6FF985864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6" name="テキスト ボックス 825">
          <a:extLst>
            <a:ext uri="{FF2B5EF4-FFF2-40B4-BE49-F238E27FC236}">
              <a16:creationId xmlns:a16="http://schemas.microsoft.com/office/drawing/2014/main" id="{121DB835-60A3-4BEA-9FE9-FE918BFDB83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7" name="直線コネクタ 826">
          <a:extLst>
            <a:ext uri="{FF2B5EF4-FFF2-40B4-BE49-F238E27FC236}">
              <a16:creationId xmlns:a16="http://schemas.microsoft.com/office/drawing/2014/main" id="{99D92EAC-C36B-4FFF-82B9-F1DAF7C66CF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8" name="テキスト ボックス 827">
          <a:extLst>
            <a:ext uri="{FF2B5EF4-FFF2-40B4-BE49-F238E27FC236}">
              <a16:creationId xmlns:a16="http://schemas.microsoft.com/office/drawing/2014/main" id="{256D28C1-20DD-455E-94C8-1649E8A8041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9" name="直線コネクタ 828">
          <a:extLst>
            <a:ext uri="{FF2B5EF4-FFF2-40B4-BE49-F238E27FC236}">
              <a16:creationId xmlns:a16="http://schemas.microsoft.com/office/drawing/2014/main" id="{953F7052-AFE3-4E61-9B0A-E879D35C785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0" name="テキスト ボックス 829">
          <a:extLst>
            <a:ext uri="{FF2B5EF4-FFF2-40B4-BE49-F238E27FC236}">
              <a16:creationId xmlns:a16="http://schemas.microsoft.com/office/drawing/2014/main" id="{7400BD8C-E1E0-4530-A2F4-461945EDD17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1" name="【庁舎】&#10;一人当たり面積グラフ枠">
          <a:extLst>
            <a:ext uri="{FF2B5EF4-FFF2-40B4-BE49-F238E27FC236}">
              <a16:creationId xmlns:a16="http://schemas.microsoft.com/office/drawing/2014/main" id="{777F0914-9899-43CE-98B8-B7EC5BE400C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32" name="直線コネクタ 831">
          <a:extLst>
            <a:ext uri="{FF2B5EF4-FFF2-40B4-BE49-F238E27FC236}">
              <a16:creationId xmlns:a16="http://schemas.microsoft.com/office/drawing/2014/main" id="{0B7027F0-CBB9-41CB-A4F1-CE15A6137EB4}"/>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33" name="【庁舎】&#10;一人当たり面積最小値テキスト">
          <a:extLst>
            <a:ext uri="{FF2B5EF4-FFF2-40B4-BE49-F238E27FC236}">
              <a16:creationId xmlns:a16="http://schemas.microsoft.com/office/drawing/2014/main" id="{0990C33E-DCA0-4E15-9DDD-DA60AEE4D448}"/>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4" name="直線コネクタ 833">
          <a:extLst>
            <a:ext uri="{FF2B5EF4-FFF2-40B4-BE49-F238E27FC236}">
              <a16:creationId xmlns:a16="http://schemas.microsoft.com/office/drawing/2014/main" id="{E37D587E-1CDF-4D64-B35A-CB817387BC1C}"/>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5" name="【庁舎】&#10;一人当たり面積最大値テキスト">
          <a:extLst>
            <a:ext uri="{FF2B5EF4-FFF2-40B4-BE49-F238E27FC236}">
              <a16:creationId xmlns:a16="http://schemas.microsoft.com/office/drawing/2014/main" id="{74E4CB24-9763-4968-BA67-E4134191F2E1}"/>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6" name="直線コネクタ 835">
          <a:extLst>
            <a:ext uri="{FF2B5EF4-FFF2-40B4-BE49-F238E27FC236}">
              <a16:creationId xmlns:a16="http://schemas.microsoft.com/office/drawing/2014/main" id="{8F75AAEF-0B3E-4B51-9C25-26128BAE0379}"/>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837" name="【庁舎】&#10;一人当たり面積平均値テキスト">
          <a:extLst>
            <a:ext uri="{FF2B5EF4-FFF2-40B4-BE49-F238E27FC236}">
              <a16:creationId xmlns:a16="http://schemas.microsoft.com/office/drawing/2014/main" id="{AABC1046-FE3C-4BA0-B760-7B691C93D5E1}"/>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8" name="フローチャート: 判断 837">
          <a:extLst>
            <a:ext uri="{FF2B5EF4-FFF2-40B4-BE49-F238E27FC236}">
              <a16:creationId xmlns:a16="http://schemas.microsoft.com/office/drawing/2014/main" id="{A736238A-9B83-43B7-882E-8A16768FBD22}"/>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9" name="フローチャート: 判断 838">
          <a:extLst>
            <a:ext uri="{FF2B5EF4-FFF2-40B4-BE49-F238E27FC236}">
              <a16:creationId xmlns:a16="http://schemas.microsoft.com/office/drawing/2014/main" id="{0C829152-1539-4C9A-9ACB-48B68614A455}"/>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40" name="フローチャート: 判断 839">
          <a:extLst>
            <a:ext uri="{FF2B5EF4-FFF2-40B4-BE49-F238E27FC236}">
              <a16:creationId xmlns:a16="http://schemas.microsoft.com/office/drawing/2014/main" id="{53DE0A1E-60B1-4E42-9A18-38448333B207}"/>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41" name="フローチャート: 判断 840">
          <a:extLst>
            <a:ext uri="{FF2B5EF4-FFF2-40B4-BE49-F238E27FC236}">
              <a16:creationId xmlns:a16="http://schemas.microsoft.com/office/drawing/2014/main" id="{B5B6549D-71B7-4A6B-89E0-6B2006ABFF93}"/>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42" name="フローチャート: 判断 841">
          <a:extLst>
            <a:ext uri="{FF2B5EF4-FFF2-40B4-BE49-F238E27FC236}">
              <a16:creationId xmlns:a16="http://schemas.microsoft.com/office/drawing/2014/main" id="{A4727479-2305-419A-AFEC-AC887333F6F8}"/>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4DF18965-20E8-4527-92A6-67C63C34878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E3186817-B041-489E-A0D5-5A8A4B6B4A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EFBFE286-5662-4223-A741-C3DFC3DB0E0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0A2BD5DF-A909-4232-83EE-7D591578A23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48454427-805D-495C-BFA1-A3B093A5F35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121738</xdr:rowOff>
    </xdr:from>
    <xdr:to>
      <xdr:col>116</xdr:col>
      <xdr:colOff>114300</xdr:colOff>
      <xdr:row>104</xdr:row>
      <xdr:rowOff>51888</xdr:rowOff>
    </xdr:to>
    <xdr:sp macro="" textlink="">
      <xdr:nvSpPr>
        <xdr:cNvPr id="848" name="楕円 847">
          <a:extLst>
            <a:ext uri="{FF2B5EF4-FFF2-40B4-BE49-F238E27FC236}">
              <a16:creationId xmlns:a16="http://schemas.microsoft.com/office/drawing/2014/main" id="{19474152-4E2A-48AD-8392-A3D8AAFCB719}"/>
            </a:ext>
          </a:extLst>
        </xdr:cNvPr>
        <xdr:cNvSpPr/>
      </xdr:nvSpPr>
      <xdr:spPr>
        <a:xfrm>
          <a:off x="221107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144615</xdr:rowOff>
    </xdr:from>
    <xdr:ext cx="469744" cy="259045"/>
    <xdr:sp macro="" textlink="">
      <xdr:nvSpPr>
        <xdr:cNvPr id="849" name="【庁舎】&#10;一人当たり面積該当値テキスト">
          <a:extLst>
            <a:ext uri="{FF2B5EF4-FFF2-40B4-BE49-F238E27FC236}">
              <a16:creationId xmlns:a16="http://schemas.microsoft.com/office/drawing/2014/main" id="{FEAFFD97-03A6-4ECC-B7B6-D56920AB1657}"/>
            </a:ext>
          </a:extLst>
        </xdr:cNvPr>
        <xdr:cNvSpPr txBox="1"/>
      </xdr:nvSpPr>
      <xdr:spPr>
        <a:xfrm>
          <a:off x="22199600" y="17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117384</xdr:rowOff>
    </xdr:from>
    <xdr:to>
      <xdr:col>112</xdr:col>
      <xdr:colOff>38100</xdr:colOff>
      <xdr:row>104</xdr:row>
      <xdr:rowOff>47534</xdr:rowOff>
    </xdr:to>
    <xdr:sp macro="" textlink="">
      <xdr:nvSpPr>
        <xdr:cNvPr id="850" name="楕円 849">
          <a:extLst>
            <a:ext uri="{FF2B5EF4-FFF2-40B4-BE49-F238E27FC236}">
              <a16:creationId xmlns:a16="http://schemas.microsoft.com/office/drawing/2014/main" id="{6658E7F3-6AD6-4F9B-A957-BCAFD303F7ED}"/>
            </a:ext>
          </a:extLst>
        </xdr:cNvPr>
        <xdr:cNvSpPr/>
      </xdr:nvSpPr>
      <xdr:spPr>
        <a:xfrm>
          <a:off x="21272500" y="1777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168184</xdr:rowOff>
    </xdr:from>
    <xdr:to>
      <xdr:col>116</xdr:col>
      <xdr:colOff>63500</xdr:colOff>
      <xdr:row>104</xdr:row>
      <xdr:rowOff>1088</xdr:rowOff>
    </xdr:to>
    <xdr:cxnSp macro="">
      <xdr:nvCxnSpPr>
        <xdr:cNvPr id="851" name="直線コネクタ 850">
          <a:extLst>
            <a:ext uri="{FF2B5EF4-FFF2-40B4-BE49-F238E27FC236}">
              <a16:creationId xmlns:a16="http://schemas.microsoft.com/office/drawing/2014/main" id="{1EC665BB-38E2-4D15-AE1A-1CB40975AF11}"/>
            </a:ext>
          </a:extLst>
        </xdr:cNvPr>
        <xdr:cNvCxnSpPr/>
      </xdr:nvCxnSpPr>
      <xdr:spPr>
        <a:xfrm>
          <a:off x="21323300" y="17827534"/>
          <a:ext cx="8382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119562</xdr:rowOff>
    </xdr:from>
    <xdr:to>
      <xdr:col>107</xdr:col>
      <xdr:colOff>101600</xdr:colOff>
      <xdr:row>104</xdr:row>
      <xdr:rowOff>49712</xdr:rowOff>
    </xdr:to>
    <xdr:sp macro="" textlink="">
      <xdr:nvSpPr>
        <xdr:cNvPr id="852" name="楕円 851">
          <a:extLst>
            <a:ext uri="{FF2B5EF4-FFF2-40B4-BE49-F238E27FC236}">
              <a16:creationId xmlns:a16="http://schemas.microsoft.com/office/drawing/2014/main" id="{CEDE093A-A56B-4BDE-9268-2D0EDD21A815}"/>
            </a:ext>
          </a:extLst>
        </xdr:cNvPr>
        <xdr:cNvSpPr/>
      </xdr:nvSpPr>
      <xdr:spPr>
        <a:xfrm>
          <a:off x="20383500" y="1777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168184</xdr:rowOff>
    </xdr:from>
    <xdr:to>
      <xdr:col>111</xdr:col>
      <xdr:colOff>177800</xdr:colOff>
      <xdr:row>103</xdr:row>
      <xdr:rowOff>170362</xdr:rowOff>
    </xdr:to>
    <xdr:cxnSp macro="">
      <xdr:nvCxnSpPr>
        <xdr:cNvPr id="853" name="直線コネクタ 852">
          <a:extLst>
            <a:ext uri="{FF2B5EF4-FFF2-40B4-BE49-F238E27FC236}">
              <a16:creationId xmlns:a16="http://schemas.microsoft.com/office/drawing/2014/main" id="{780CC38B-4927-4940-AD78-02EB54DE12F8}"/>
            </a:ext>
          </a:extLst>
        </xdr:cNvPr>
        <xdr:cNvCxnSpPr/>
      </xdr:nvCxnSpPr>
      <xdr:spPr>
        <a:xfrm flipV="1">
          <a:off x="20434300" y="1782753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16692</xdr:rowOff>
    </xdr:from>
    <xdr:to>
      <xdr:col>102</xdr:col>
      <xdr:colOff>165100</xdr:colOff>
      <xdr:row>104</xdr:row>
      <xdr:rowOff>118292</xdr:rowOff>
    </xdr:to>
    <xdr:sp macro="" textlink="">
      <xdr:nvSpPr>
        <xdr:cNvPr id="854" name="楕円 853">
          <a:extLst>
            <a:ext uri="{FF2B5EF4-FFF2-40B4-BE49-F238E27FC236}">
              <a16:creationId xmlns:a16="http://schemas.microsoft.com/office/drawing/2014/main" id="{8AD10853-15BC-4DE4-93B2-71B5D7A10449}"/>
            </a:ext>
          </a:extLst>
        </xdr:cNvPr>
        <xdr:cNvSpPr/>
      </xdr:nvSpPr>
      <xdr:spPr>
        <a:xfrm>
          <a:off x="19494500" y="1784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170362</xdr:rowOff>
    </xdr:from>
    <xdr:to>
      <xdr:col>107</xdr:col>
      <xdr:colOff>50800</xdr:colOff>
      <xdr:row>104</xdr:row>
      <xdr:rowOff>67492</xdr:rowOff>
    </xdr:to>
    <xdr:cxnSp macro="">
      <xdr:nvCxnSpPr>
        <xdr:cNvPr id="855" name="直線コネクタ 854">
          <a:extLst>
            <a:ext uri="{FF2B5EF4-FFF2-40B4-BE49-F238E27FC236}">
              <a16:creationId xmlns:a16="http://schemas.microsoft.com/office/drawing/2014/main" id="{554E035F-DE30-4A1B-933B-AD0497A929D8}"/>
            </a:ext>
          </a:extLst>
        </xdr:cNvPr>
        <xdr:cNvCxnSpPr/>
      </xdr:nvCxnSpPr>
      <xdr:spPr>
        <a:xfrm flipV="1">
          <a:off x="19545300" y="178297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14514</xdr:rowOff>
    </xdr:from>
    <xdr:to>
      <xdr:col>98</xdr:col>
      <xdr:colOff>38100</xdr:colOff>
      <xdr:row>104</xdr:row>
      <xdr:rowOff>116114</xdr:rowOff>
    </xdr:to>
    <xdr:sp macro="" textlink="">
      <xdr:nvSpPr>
        <xdr:cNvPr id="856" name="楕円 855">
          <a:extLst>
            <a:ext uri="{FF2B5EF4-FFF2-40B4-BE49-F238E27FC236}">
              <a16:creationId xmlns:a16="http://schemas.microsoft.com/office/drawing/2014/main" id="{E49E7493-330E-42BC-9566-0CA497ACD9F3}"/>
            </a:ext>
          </a:extLst>
        </xdr:cNvPr>
        <xdr:cNvSpPr/>
      </xdr:nvSpPr>
      <xdr:spPr>
        <a:xfrm>
          <a:off x="18605500" y="178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65314</xdr:rowOff>
    </xdr:from>
    <xdr:to>
      <xdr:col>102</xdr:col>
      <xdr:colOff>114300</xdr:colOff>
      <xdr:row>104</xdr:row>
      <xdr:rowOff>67492</xdr:rowOff>
    </xdr:to>
    <xdr:cxnSp macro="">
      <xdr:nvCxnSpPr>
        <xdr:cNvPr id="857" name="直線コネクタ 856">
          <a:extLst>
            <a:ext uri="{FF2B5EF4-FFF2-40B4-BE49-F238E27FC236}">
              <a16:creationId xmlns:a16="http://schemas.microsoft.com/office/drawing/2014/main" id="{24020260-1406-45B8-BA9F-893D505CB246}"/>
            </a:ext>
          </a:extLst>
        </xdr:cNvPr>
        <xdr:cNvCxnSpPr/>
      </xdr:nvCxnSpPr>
      <xdr:spPr>
        <a:xfrm>
          <a:off x="18656300" y="17896114"/>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858" name="n_1aveValue【庁舎】&#10;一人当たり面積">
          <a:extLst>
            <a:ext uri="{FF2B5EF4-FFF2-40B4-BE49-F238E27FC236}">
              <a16:creationId xmlns:a16="http://schemas.microsoft.com/office/drawing/2014/main" id="{93A3BC38-B4BD-4497-A4FB-B620827731E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859" name="n_2aveValue【庁舎】&#10;一人当たり面積">
          <a:extLst>
            <a:ext uri="{FF2B5EF4-FFF2-40B4-BE49-F238E27FC236}">
              <a16:creationId xmlns:a16="http://schemas.microsoft.com/office/drawing/2014/main" id="{83FF4D14-4E8D-4843-81CF-A1D4CA89C3A1}"/>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860" name="n_3aveValue【庁舎】&#10;一人当たり面積">
          <a:extLst>
            <a:ext uri="{FF2B5EF4-FFF2-40B4-BE49-F238E27FC236}">
              <a16:creationId xmlns:a16="http://schemas.microsoft.com/office/drawing/2014/main" id="{EC6D20BA-9C84-40BF-A09B-55AD5D75395A}"/>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861" name="n_4aveValue【庁舎】&#10;一人当たり面積">
          <a:extLst>
            <a:ext uri="{FF2B5EF4-FFF2-40B4-BE49-F238E27FC236}">
              <a16:creationId xmlns:a16="http://schemas.microsoft.com/office/drawing/2014/main" id="{E051AC29-5EDB-400A-84F7-D666E4BD4E7C}"/>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64061</xdr:rowOff>
    </xdr:from>
    <xdr:ext cx="469744" cy="259045"/>
    <xdr:sp macro="" textlink="">
      <xdr:nvSpPr>
        <xdr:cNvPr id="862" name="n_1mainValue【庁舎】&#10;一人当たり面積">
          <a:extLst>
            <a:ext uri="{FF2B5EF4-FFF2-40B4-BE49-F238E27FC236}">
              <a16:creationId xmlns:a16="http://schemas.microsoft.com/office/drawing/2014/main" id="{BCB26431-975B-4A11-841C-9C217A444BE5}"/>
            </a:ext>
          </a:extLst>
        </xdr:cNvPr>
        <xdr:cNvSpPr txBox="1"/>
      </xdr:nvSpPr>
      <xdr:spPr>
        <a:xfrm>
          <a:off x="21075727" y="1755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66239</xdr:rowOff>
    </xdr:from>
    <xdr:ext cx="469744" cy="259045"/>
    <xdr:sp macro="" textlink="">
      <xdr:nvSpPr>
        <xdr:cNvPr id="863" name="n_2mainValue【庁舎】&#10;一人当たり面積">
          <a:extLst>
            <a:ext uri="{FF2B5EF4-FFF2-40B4-BE49-F238E27FC236}">
              <a16:creationId xmlns:a16="http://schemas.microsoft.com/office/drawing/2014/main" id="{AEED8771-220C-403B-8999-7D505C039CAF}"/>
            </a:ext>
          </a:extLst>
        </xdr:cNvPr>
        <xdr:cNvSpPr txBox="1"/>
      </xdr:nvSpPr>
      <xdr:spPr>
        <a:xfrm>
          <a:off x="20199427" y="1755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134819</xdr:rowOff>
    </xdr:from>
    <xdr:ext cx="469744" cy="259045"/>
    <xdr:sp macro="" textlink="">
      <xdr:nvSpPr>
        <xdr:cNvPr id="864" name="n_3mainValue【庁舎】&#10;一人当たり面積">
          <a:extLst>
            <a:ext uri="{FF2B5EF4-FFF2-40B4-BE49-F238E27FC236}">
              <a16:creationId xmlns:a16="http://schemas.microsoft.com/office/drawing/2014/main" id="{404C32AF-CD8F-431A-8B3D-15E45637CD50}"/>
            </a:ext>
          </a:extLst>
        </xdr:cNvPr>
        <xdr:cNvSpPr txBox="1"/>
      </xdr:nvSpPr>
      <xdr:spPr>
        <a:xfrm>
          <a:off x="19310427" y="1762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132641</xdr:rowOff>
    </xdr:from>
    <xdr:ext cx="469744" cy="259045"/>
    <xdr:sp macro="" textlink="">
      <xdr:nvSpPr>
        <xdr:cNvPr id="865" name="n_4mainValue【庁舎】&#10;一人当たり面積">
          <a:extLst>
            <a:ext uri="{FF2B5EF4-FFF2-40B4-BE49-F238E27FC236}">
              <a16:creationId xmlns:a16="http://schemas.microsoft.com/office/drawing/2014/main" id="{2BD13F79-55AF-44F5-869B-ADD5539F7BA0}"/>
            </a:ext>
          </a:extLst>
        </xdr:cNvPr>
        <xdr:cNvSpPr txBox="1"/>
      </xdr:nvSpPr>
      <xdr:spPr>
        <a:xfrm>
          <a:off x="18421427" y="1762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6" name="正方形/長方形 865">
          <a:extLst>
            <a:ext uri="{FF2B5EF4-FFF2-40B4-BE49-F238E27FC236}">
              <a16:creationId xmlns:a16="http://schemas.microsoft.com/office/drawing/2014/main" id="{ED6BBFED-5F31-4A84-90CD-E4223062642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7" name="正方形/長方形 866">
          <a:extLst>
            <a:ext uri="{FF2B5EF4-FFF2-40B4-BE49-F238E27FC236}">
              <a16:creationId xmlns:a16="http://schemas.microsoft.com/office/drawing/2014/main" id="{7C919DE8-D101-4453-BE29-F8EBC0FC7F6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8" name="テキスト ボックス 867">
          <a:extLst>
            <a:ext uri="{FF2B5EF4-FFF2-40B4-BE49-F238E27FC236}">
              <a16:creationId xmlns:a16="http://schemas.microsoft.com/office/drawing/2014/main" id="{A83B9875-BA37-437E-87AC-EC90D2E268C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本村における「体育館・プール」に該当する施設は体育館</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棟、「市民会館」に該当する施設は恩納村コミュニティセンター</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棟の計</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棟である。これらの施設はいずれも整備から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年以上が経過しており、有形固定資産減価償却率は類似団体平均、全国平均及び沖縄県平均を上回っていることから、老朽化が進行している状況にある。これらの施設については、</a:t>
          </a:r>
          <a:r>
            <a:rPr kumimoji="1" lang="en-US" altLang="ja-JP" sz="1300">
              <a:latin typeface="ＭＳ Ｐゴシック" panose="020B0600070205080204" pitchFamily="50" charset="-128"/>
              <a:ea typeface="ＭＳ Ｐゴシック" panose="020B0600070205080204" pitchFamily="50" charset="-128"/>
            </a:rPr>
            <a:t>2021</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月に策定した「恩納村公共施設個別計画（長寿命化計画）」において長寿命化改修を計画しており、今後も利用者の安全確保を最優先に、計画的な予防保全を進めていく必要がある。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「一般廃棄物処理施設」については、最終処分場浸出水処理施設が令和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年度に供用開始され、令和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減価償却費が計上されている。一方、一般廃棄物処理施設の中には、劣化調査の結果を踏まえ、「恩納村公共施設個別計画（長寿命化計画）」において建替えの方針が示されている施設もある。今後の施設更新に当たっては、すべての施設を本村が単独で整備・保有することを前提とするのではなく、将来的な財政負担等も踏まえ、近隣市町村との共同運営など、広域連携による効率的な施設運営についても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77</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78</v>
      </c>
      <c r="C2" s="164"/>
      <c r="D2" s="165"/>
    </row>
    <row r="3" spans="1:119" ht="18.75" customHeight="1" thickBot="1" x14ac:dyDescent="0.25">
      <c r="A3" s="163"/>
      <c r="B3" s="393" t="s">
        <v>79</v>
      </c>
      <c r="C3" s="394"/>
      <c r="D3" s="394"/>
      <c r="E3" s="395"/>
      <c r="F3" s="395"/>
      <c r="G3" s="395"/>
      <c r="H3" s="395"/>
      <c r="I3" s="395"/>
      <c r="J3" s="395"/>
      <c r="K3" s="395"/>
      <c r="L3" s="395" t="s">
        <v>80</v>
      </c>
      <c r="M3" s="395"/>
      <c r="N3" s="395"/>
      <c r="O3" s="395"/>
      <c r="P3" s="395"/>
      <c r="Q3" s="395"/>
      <c r="R3" s="402"/>
      <c r="S3" s="402"/>
      <c r="T3" s="402"/>
      <c r="U3" s="402"/>
      <c r="V3" s="403"/>
      <c r="W3" s="377" t="s">
        <v>81</v>
      </c>
      <c r="X3" s="378"/>
      <c r="Y3" s="378"/>
      <c r="Z3" s="378"/>
      <c r="AA3" s="378"/>
      <c r="AB3" s="394"/>
      <c r="AC3" s="402" t="s">
        <v>82</v>
      </c>
      <c r="AD3" s="378"/>
      <c r="AE3" s="378"/>
      <c r="AF3" s="378"/>
      <c r="AG3" s="378"/>
      <c r="AH3" s="378"/>
      <c r="AI3" s="378"/>
      <c r="AJ3" s="378"/>
      <c r="AK3" s="378"/>
      <c r="AL3" s="379"/>
      <c r="AM3" s="377" t="s">
        <v>83</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84</v>
      </c>
      <c r="BO3" s="378"/>
      <c r="BP3" s="378"/>
      <c r="BQ3" s="378"/>
      <c r="BR3" s="378"/>
      <c r="BS3" s="378"/>
      <c r="BT3" s="378"/>
      <c r="BU3" s="379"/>
      <c r="BV3" s="377" t="s">
        <v>85</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86</v>
      </c>
      <c r="CU3" s="378"/>
      <c r="CV3" s="378"/>
      <c r="CW3" s="378"/>
      <c r="CX3" s="378"/>
      <c r="CY3" s="378"/>
      <c r="CZ3" s="378"/>
      <c r="DA3" s="379"/>
      <c r="DB3" s="377" t="s">
        <v>87</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88</v>
      </c>
      <c r="AZ4" s="381"/>
      <c r="BA4" s="381"/>
      <c r="BB4" s="381"/>
      <c r="BC4" s="381"/>
      <c r="BD4" s="381"/>
      <c r="BE4" s="381"/>
      <c r="BF4" s="381"/>
      <c r="BG4" s="381"/>
      <c r="BH4" s="381"/>
      <c r="BI4" s="381"/>
      <c r="BJ4" s="381"/>
      <c r="BK4" s="381"/>
      <c r="BL4" s="381"/>
      <c r="BM4" s="382"/>
      <c r="BN4" s="383">
        <v>17211389</v>
      </c>
      <c r="BO4" s="384"/>
      <c r="BP4" s="384"/>
      <c r="BQ4" s="384"/>
      <c r="BR4" s="384"/>
      <c r="BS4" s="384"/>
      <c r="BT4" s="384"/>
      <c r="BU4" s="385"/>
      <c r="BV4" s="383">
        <v>15017160</v>
      </c>
      <c r="BW4" s="384"/>
      <c r="BX4" s="384"/>
      <c r="BY4" s="384"/>
      <c r="BZ4" s="384"/>
      <c r="CA4" s="384"/>
      <c r="CB4" s="384"/>
      <c r="CC4" s="385"/>
      <c r="CD4" s="386" t="s">
        <v>89</v>
      </c>
      <c r="CE4" s="387"/>
      <c r="CF4" s="387"/>
      <c r="CG4" s="387"/>
      <c r="CH4" s="387"/>
      <c r="CI4" s="387"/>
      <c r="CJ4" s="387"/>
      <c r="CK4" s="387"/>
      <c r="CL4" s="387"/>
      <c r="CM4" s="387"/>
      <c r="CN4" s="387"/>
      <c r="CO4" s="387"/>
      <c r="CP4" s="387"/>
      <c r="CQ4" s="387"/>
      <c r="CR4" s="387"/>
      <c r="CS4" s="388"/>
      <c r="CT4" s="389">
        <v>39.700000000000003</v>
      </c>
      <c r="CU4" s="390"/>
      <c r="CV4" s="390"/>
      <c r="CW4" s="390"/>
      <c r="CX4" s="390"/>
      <c r="CY4" s="390"/>
      <c r="CZ4" s="390"/>
      <c r="DA4" s="391"/>
      <c r="DB4" s="389">
        <v>6.4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3" t="s">
        <v>90</v>
      </c>
      <c r="AN5" s="444"/>
      <c r="AO5" s="444"/>
      <c r="AP5" s="444"/>
      <c r="AQ5" s="444"/>
      <c r="AR5" s="444"/>
      <c r="AS5" s="444"/>
      <c r="AT5" s="445"/>
      <c r="AU5" s="446" t="s">
        <v>91</v>
      </c>
      <c r="AV5" s="447"/>
      <c r="AW5" s="447"/>
      <c r="AX5" s="447"/>
      <c r="AY5" s="448" t="s">
        <v>92</v>
      </c>
      <c r="AZ5" s="449"/>
      <c r="BA5" s="449"/>
      <c r="BB5" s="449"/>
      <c r="BC5" s="449"/>
      <c r="BD5" s="449"/>
      <c r="BE5" s="449"/>
      <c r="BF5" s="449"/>
      <c r="BG5" s="449"/>
      <c r="BH5" s="449"/>
      <c r="BI5" s="449"/>
      <c r="BJ5" s="449"/>
      <c r="BK5" s="449"/>
      <c r="BL5" s="449"/>
      <c r="BM5" s="450"/>
      <c r="BN5" s="451">
        <v>15652196</v>
      </c>
      <c r="BO5" s="452"/>
      <c r="BP5" s="452"/>
      <c r="BQ5" s="452"/>
      <c r="BR5" s="452"/>
      <c r="BS5" s="452"/>
      <c r="BT5" s="452"/>
      <c r="BU5" s="453"/>
      <c r="BV5" s="451">
        <v>14354084</v>
      </c>
      <c r="BW5" s="452"/>
      <c r="BX5" s="452"/>
      <c r="BY5" s="452"/>
      <c r="BZ5" s="452"/>
      <c r="CA5" s="452"/>
      <c r="CB5" s="452"/>
      <c r="CC5" s="453"/>
      <c r="CD5" s="454" t="s">
        <v>93</v>
      </c>
      <c r="CE5" s="455"/>
      <c r="CF5" s="455"/>
      <c r="CG5" s="455"/>
      <c r="CH5" s="455"/>
      <c r="CI5" s="455"/>
      <c r="CJ5" s="455"/>
      <c r="CK5" s="455"/>
      <c r="CL5" s="455"/>
      <c r="CM5" s="455"/>
      <c r="CN5" s="455"/>
      <c r="CO5" s="455"/>
      <c r="CP5" s="455"/>
      <c r="CQ5" s="455"/>
      <c r="CR5" s="455"/>
      <c r="CS5" s="456"/>
      <c r="CT5" s="417">
        <v>78.8</v>
      </c>
      <c r="CU5" s="418"/>
      <c r="CV5" s="418"/>
      <c r="CW5" s="418"/>
      <c r="CX5" s="418"/>
      <c r="CY5" s="418"/>
      <c r="CZ5" s="418"/>
      <c r="DA5" s="419"/>
      <c r="DB5" s="417">
        <v>78.099999999999994</v>
      </c>
      <c r="DC5" s="418"/>
      <c r="DD5" s="418"/>
      <c r="DE5" s="418"/>
      <c r="DF5" s="418"/>
      <c r="DG5" s="418"/>
      <c r="DH5" s="418"/>
      <c r="DI5" s="419"/>
    </row>
    <row r="6" spans="1:119" ht="18.75" customHeight="1" x14ac:dyDescent="0.2">
      <c r="A6" s="163"/>
      <c r="B6" s="420" t="s">
        <v>94</v>
      </c>
      <c r="C6" s="421"/>
      <c r="D6" s="421"/>
      <c r="E6" s="422"/>
      <c r="F6" s="422"/>
      <c r="G6" s="422"/>
      <c r="H6" s="422"/>
      <c r="I6" s="422"/>
      <c r="J6" s="422"/>
      <c r="K6" s="422"/>
      <c r="L6" s="422" t="s">
        <v>95</v>
      </c>
      <c r="M6" s="422"/>
      <c r="N6" s="422"/>
      <c r="O6" s="422"/>
      <c r="P6" s="422"/>
      <c r="Q6" s="422"/>
      <c r="R6" s="426"/>
      <c r="S6" s="426"/>
      <c r="T6" s="426"/>
      <c r="U6" s="426"/>
      <c r="V6" s="427"/>
      <c r="W6" s="430" t="s">
        <v>96</v>
      </c>
      <c r="X6" s="431"/>
      <c r="Y6" s="431"/>
      <c r="Z6" s="431"/>
      <c r="AA6" s="431"/>
      <c r="AB6" s="421"/>
      <c r="AC6" s="434" t="s">
        <v>97</v>
      </c>
      <c r="AD6" s="435"/>
      <c r="AE6" s="435"/>
      <c r="AF6" s="435"/>
      <c r="AG6" s="435"/>
      <c r="AH6" s="435"/>
      <c r="AI6" s="435"/>
      <c r="AJ6" s="435"/>
      <c r="AK6" s="435"/>
      <c r="AL6" s="436"/>
      <c r="AM6" s="443" t="s">
        <v>98</v>
      </c>
      <c r="AN6" s="444"/>
      <c r="AO6" s="444"/>
      <c r="AP6" s="444"/>
      <c r="AQ6" s="444"/>
      <c r="AR6" s="444"/>
      <c r="AS6" s="444"/>
      <c r="AT6" s="445"/>
      <c r="AU6" s="446" t="s">
        <v>91</v>
      </c>
      <c r="AV6" s="447"/>
      <c r="AW6" s="447"/>
      <c r="AX6" s="447"/>
      <c r="AY6" s="448" t="s">
        <v>99</v>
      </c>
      <c r="AZ6" s="449"/>
      <c r="BA6" s="449"/>
      <c r="BB6" s="449"/>
      <c r="BC6" s="449"/>
      <c r="BD6" s="449"/>
      <c r="BE6" s="449"/>
      <c r="BF6" s="449"/>
      <c r="BG6" s="449"/>
      <c r="BH6" s="449"/>
      <c r="BI6" s="449"/>
      <c r="BJ6" s="449"/>
      <c r="BK6" s="449"/>
      <c r="BL6" s="449"/>
      <c r="BM6" s="450"/>
      <c r="BN6" s="451">
        <v>1559193</v>
      </c>
      <c r="BO6" s="452"/>
      <c r="BP6" s="452"/>
      <c r="BQ6" s="452"/>
      <c r="BR6" s="452"/>
      <c r="BS6" s="452"/>
      <c r="BT6" s="452"/>
      <c r="BU6" s="453"/>
      <c r="BV6" s="451">
        <v>663076</v>
      </c>
      <c r="BW6" s="452"/>
      <c r="BX6" s="452"/>
      <c r="BY6" s="452"/>
      <c r="BZ6" s="452"/>
      <c r="CA6" s="452"/>
      <c r="CB6" s="452"/>
      <c r="CC6" s="453"/>
      <c r="CD6" s="454" t="s">
        <v>100</v>
      </c>
      <c r="CE6" s="455"/>
      <c r="CF6" s="455"/>
      <c r="CG6" s="455"/>
      <c r="CH6" s="455"/>
      <c r="CI6" s="455"/>
      <c r="CJ6" s="455"/>
      <c r="CK6" s="455"/>
      <c r="CL6" s="455"/>
      <c r="CM6" s="455"/>
      <c r="CN6" s="455"/>
      <c r="CO6" s="455"/>
      <c r="CP6" s="455"/>
      <c r="CQ6" s="455"/>
      <c r="CR6" s="455"/>
      <c r="CS6" s="456"/>
      <c r="CT6" s="457">
        <v>78.900000000000006</v>
      </c>
      <c r="CU6" s="458"/>
      <c r="CV6" s="458"/>
      <c r="CW6" s="458"/>
      <c r="CX6" s="458"/>
      <c r="CY6" s="458"/>
      <c r="CZ6" s="458"/>
      <c r="DA6" s="459"/>
      <c r="DB6" s="457">
        <v>78.5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37"/>
      <c r="AD7" s="438"/>
      <c r="AE7" s="438"/>
      <c r="AF7" s="438"/>
      <c r="AG7" s="438"/>
      <c r="AH7" s="438"/>
      <c r="AI7" s="438"/>
      <c r="AJ7" s="438"/>
      <c r="AK7" s="438"/>
      <c r="AL7" s="439"/>
      <c r="AM7" s="443" t="s">
        <v>101</v>
      </c>
      <c r="AN7" s="444"/>
      <c r="AO7" s="444"/>
      <c r="AP7" s="444"/>
      <c r="AQ7" s="444"/>
      <c r="AR7" s="444"/>
      <c r="AS7" s="444"/>
      <c r="AT7" s="445"/>
      <c r="AU7" s="446" t="s">
        <v>91</v>
      </c>
      <c r="AV7" s="447"/>
      <c r="AW7" s="447"/>
      <c r="AX7" s="447"/>
      <c r="AY7" s="448" t="s">
        <v>102</v>
      </c>
      <c r="AZ7" s="449"/>
      <c r="BA7" s="449"/>
      <c r="BB7" s="449"/>
      <c r="BC7" s="449"/>
      <c r="BD7" s="449"/>
      <c r="BE7" s="449"/>
      <c r="BF7" s="449"/>
      <c r="BG7" s="449"/>
      <c r="BH7" s="449"/>
      <c r="BI7" s="449"/>
      <c r="BJ7" s="449"/>
      <c r="BK7" s="449"/>
      <c r="BL7" s="449"/>
      <c r="BM7" s="450"/>
      <c r="BN7" s="451">
        <v>32255</v>
      </c>
      <c r="BO7" s="452"/>
      <c r="BP7" s="452"/>
      <c r="BQ7" s="452"/>
      <c r="BR7" s="452"/>
      <c r="BS7" s="452"/>
      <c r="BT7" s="452"/>
      <c r="BU7" s="453"/>
      <c r="BV7" s="451">
        <v>419896</v>
      </c>
      <c r="BW7" s="452"/>
      <c r="BX7" s="452"/>
      <c r="BY7" s="452"/>
      <c r="BZ7" s="452"/>
      <c r="CA7" s="452"/>
      <c r="CB7" s="452"/>
      <c r="CC7" s="453"/>
      <c r="CD7" s="454" t="s">
        <v>103</v>
      </c>
      <c r="CE7" s="455"/>
      <c r="CF7" s="455"/>
      <c r="CG7" s="455"/>
      <c r="CH7" s="455"/>
      <c r="CI7" s="455"/>
      <c r="CJ7" s="455"/>
      <c r="CK7" s="455"/>
      <c r="CL7" s="455"/>
      <c r="CM7" s="455"/>
      <c r="CN7" s="455"/>
      <c r="CO7" s="455"/>
      <c r="CP7" s="455"/>
      <c r="CQ7" s="455"/>
      <c r="CR7" s="455"/>
      <c r="CS7" s="456"/>
      <c r="CT7" s="451">
        <v>3842478</v>
      </c>
      <c r="CU7" s="452"/>
      <c r="CV7" s="452"/>
      <c r="CW7" s="452"/>
      <c r="CX7" s="452"/>
      <c r="CY7" s="452"/>
      <c r="CZ7" s="452"/>
      <c r="DA7" s="453"/>
      <c r="DB7" s="451">
        <v>3809639</v>
      </c>
      <c r="DC7" s="452"/>
      <c r="DD7" s="452"/>
      <c r="DE7" s="452"/>
      <c r="DF7" s="452"/>
      <c r="DG7" s="452"/>
      <c r="DH7" s="452"/>
      <c r="DI7" s="453"/>
    </row>
    <row r="8" spans="1:119" ht="18.75" customHeight="1" thickBot="1" x14ac:dyDescent="0.25">
      <c r="A8" s="163"/>
      <c r="B8" s="423"/>
      <c r="C8" s="424"/>
      <c r="D8" s="424"/>
      <c r="E8" s="425"/>
      <c r="F8" s="425"/>
      <c r="G8" s="425"/>
      <c r="H8" s="425"/>
      <c r="I8" s="425"/>
      <c r="J8" s="425"/>
      <c r="K8" s="425"/>
      <c r="L8" s="425"/>
      <c r="M8" s="425"/>
      <c r="N8" s="425"/>
      <c r="O8" s="425"/>
      <c r="P8" s="425"/>
      <c r="Q8" s="425"/>
      <c r="R8" s="428"/>
      <c r="S8" s="428"/>
      <c r="T8" s="428"/>
      <c r="U8" s="428"/>
      <c r="V8" s="429"/>
      <c r="W8" s="432"/>
      <c r="X8" s="433"/>
      <c r="Y8" s="433"/>
      <c r="Z8" s="433"/>
      <c r="AA8" s="433"/>
      <c r="AB8" s="424"/>
      <c r="AC8" s="440"/>
      <c r="AD8" s="441"/>
      <c r="AE8" s="441"/>
      <c r="AF8" s="441"/>
      <c r="AG8" s="441"/>
      <c r="AH8" s="441"/>
      <c r="AI8" s="441"/>
      <c r="AJ8" s="441"/>
      <c r="AK8" s="441"/>
      <c r="AL8" s="442"/>
      <c r="AM8" s="443" t="s">
        <v>104</v>
      </c>
      <c r="AN8" s="444"/>
      <c r="AO8" s="444"/>
      <c r="AP8" s="444"/>
      <c r="AQ8" s="444"/>
      <c r="AR8" s="444"/>
      <c r="AS8" s="444"/>
      <c r="AT8" s="445"/>
      <c r="AU8" s="446" t="s">
        <v>91</v>
      </c>
      <c r="AV8" s="447"/>
      <c r="AW8" s="447"/>
      <c r="AX8" s="447"/>
      <c r="AY8" s="448" t="s">
        <v>105</v>
      </c>
      <c r="AZ8" s="449"/>
      <c r="BA8" s="449"/>
      <c r="BB8" s="449"/>
      <c r="BC8" s="449"/>
      <c r="BD8" s="449"/>
      <c r="BE8" s="449"/>
      <c r="BF8" s="449"/>
      <c r="BG8" s="449"/>
      <c r="BH8" s="449"/>
      <c r="BI8" s="449"/>
      <c r="BJ8" s="449"/>
      <c r="BK8" s="449"/>
      <c r="BL8" s="449"/>
      <c r="BM8" s="450"/>
      <c r="BN8" s="451">
        <v>1526938</v>
      </c>
      <c r="BO8" s="452"/>
      <c r="BP8" s="452"/>
      <c r="BQ8" s="452"/>
      <c r="BR8" s="452"/>
      <c r="BS8" s="452"/>
      <c r="BT8" s="452"/>
      <c r="BU8" s="453"/>
      <c r="BV8" s="451">
        <v>243180</v>
      </c>
      <c r="BW8" s="452"/>
      <c r="BX8" s="452"/>
      <c r="BY8" s="452"/>
      <c r="BZ8" s="452"/>
      <c r="CA8" s="452"/>
      <c r="CB8" s="452"/>
      <c r="CC8" s="453"/>
      <c r="CD8" s="454" t="s">
        <v>106</v>
      </c>
      <c r="CE8" s="455"/>
      <c r="CF8" s="455"/>
      <c r="CG8" s="455"/>
      <c r="CH8" s="455"/>
      <c r="CI8" s="455"/>
      <c r="CJ8" s="455"/>
      <c r="CK8" s="455"/>
      <c r="CL8" s="455"/>
      <c r="CM8" s="455"/>
      <c r="CN8" s="455"/>
      <c r="CO8" s="455"/>
      <c r="CP8" s="455"/>
      <c r="CQ8" s="455"/>
      <c r="CR8" s="455"/>
      <c r="CS8" s="456"/>
      <c r="CT8" s="460">
        <v>0.63</v>
      </c>
      <c r="CU8" s="461"/>
      <c r="CV8" s="461"/>
      <c r="CW8" s="461"/>
      <c r="CX8" s="461"/>
      <c r="CY8" s="461"/>
      <c r="CZ8" s="461"/>
      <c r="DA8" s="462"/>
      <c r="DB8" s="460">
        <v>0.61</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10869</v>
      </c>
      <c r="S9" s="468"/>
      <c r="T9" s="468"/>
      <c r="U9" s="468"/>
      <c r="V9" s="469"/>
      <c r="W9" s="377" t="s">
        <v>109</v>
      </c>
      <c r="X9" s="378"/>
      <c r="Y9" s="378"/>
      <c r="Z9" s="378"/>
      <c r="AA9" s="378"/>
      <c r="AB9" s="378"/>
      <c r="AC9" s="378"/>
      <c r="AD9" s="378"/>
      <c r="AE9" s="378"/>
      <c r="AF9" s="378"/>
      <c r="AG9" s="378"/>
      <c r="AH9" s="378"/>
      <c r="AI9" s="378"/>
      <c r="AJ9" s="378"/>
      <c r="AK9" s="378"/>
      <c r="AL9" s="379"/>
      <c r="AM9" s="443" t="s">
        <v>110</v>
      </c>
      <c r="AN9" s="444"/>
      <c r="AO9" s="444"/>
      <c r="AP9" s="444"/>
      <c r="AQ9" s="444"/>
      <c r="AR9" s="444"/>
      <c r="AS9" s="444"/>
      <c r="AT9" s="445"/>
      <c r="AU9" s="446" t="s">
        <v>91</v>
      </c>
      <c r="AV9" s="447"/>
      <c r="AW9" s="447"/>
      <c r="AX9" s="447"/>
      <c r="AY9" s="448" t="s">
        <v>111</v>
      </c>
      <c r="AZ9" s="449"/>
      <c r="BA9" s="449"/>
      <c r="BB9" s="449"/>
      <c r="BC9" s="449"/>
      <c r="BD9" s="449"/>
      <c r="BE9" s="449"/>
      <c r="BF9" s="449"/>
      <c r="BG9" s="449"/>
      <c r="BH9" s="449"/>
      <c r="BI9" s="449"/>
      <c r="BJ9" s="449"/>
      <c r="BK9" s="449"/>
      <c r="BL9" s="449"/>
      <c r="BM9" s="450"/>
      <c r="BN9" s="451">
        <v>1283758</v>
      </c>
      <c r="BO9" s="452"/>
      <c r="BP9" s="452"/>
      <c r="BQ9" s="452"/>
      <c r="BR9" s="452"/>
      <c r="BS9" s="452"/>
      <c r="BT9" s="452"/>
      <c r="BU9" s="453"/>
      <c r="BV9" s="451">
        <v>-379552</v>
      </c>
      <c r="BW9" s="452"/>
      <c r="BX9" s="452"/>
      <c r="BY9" s="452"/>
      <c r="BZ9" s="452"/>
      <c r="CA9" s="452"/>
      <c r="CB9" s="452"/>
      <c r="CC9" s="453"/>
      <c r="CD9" s="454" t="s">
        <v>112</v>
      </c>
      <c r="CE9" s="455"/>
      <c r="CF9" s="455"/>
      <c r="CG9" s="455"/>
      <c r="CH9" s="455"/>
      <c r="CI9" s="455"/>
      <c r="CJ9" s="455"/>
      <c r="CK9" s="455"/>
      <c r="CL9" s="455"/>
      <c r="CM9" s="455"/>
      <c r="CN9" s="455"/>
      <c r="CO9" s="455"/>
      <c r="CP9" s="455"/>
      <c r="CQ9" s="455"/>
      <c r="CR9" s="455"/>
      <c r="CS9" s="456"/>
      <c r="CT9" s="417">
        <v>4.8</v>
      </c>
      <c r="CU9" s="418"/>
      <c r="CV9" s="418"/>
      <c r="CW9" s="418"/>
      <c r="CX9" s="418"/>
      <c r="CY9" s="418"/>
      <c r="CZ9" s="418"/>
      <c r="DA9" s="419"/>
      <c r="DB9" s="417">
        <v>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44"/>
      <c r="N10" s="444"/>
      <c r="O10" s="444"/>
      <c r="P10" s="444"/>
      <c r="Q10" s="445"/>
      <c r="R10" s="471">
        <v>10652</v>
      </c>
      <c r="S10" s="472"/>
      <c r="T10" s="472"/>
      <c r="U10" s="472"/>
      <c r="V10" s="473"/>
      <c r="W10" s="408"/>
      <c r="X10" s="409"/>
      <c r="Y10" s="409"/>
      <c r="Z10" s="409"/>
      <c r="AA10" s="409"/>
      <c r="AB10" s="409"/>
      <c r="AC10" s="409"/>
      <c r="AD10" s="409"/>
      <c r="AE10" s="409"/>
      <c r="AF10" s="409"/>
      <c r="AG10" s="409"/>
      <c r="AH10" s="409"/>
      <c r="AI10" s="409"/>
      <c r="AJ10" s="409"/>
      <c r="AK10" s="409"/>
      <c r="AL10" s="412"/>
      <c r="AM10" s="443" t="s">
        <v>114</v>
      </c>
      <c r="AN10" s="444"/>
      <c r="AO10" s="444"/>
      <c r="AP10" s="444"/>
      <c r="AQ10" s="444"/>
      <c r="AR10" s="444"/>
      <c r="AS10" s="444"/>
      <c r="AT10" s="445"/>
      <c r="AU10" s="446" t="s">
        <v>91</v>
      </c>
      <c r="AV10" s="447"/>
      <c r="AW10" s="447"/>
      <c r="AX10" s="447"/>
      <c r="AY10" s="448" t="s">
        <v>115</v>
      </c>
      <c r="AZ10" s="449"/>
      <c r="BA10" s="449"/>
      <c r="BB10" s="449"/>
      <c r="BC10" s="449"/>
      <c r="BD10" s="449"/>
      <c r="BE10" s="449"/>
      <c r="BF10" s="449"/>
      <c r="BG10" s="449"/>
      <c r="BH10" s="449"/>
      <c r="BI10" s="449"/>
      <c r="BJ10" s="449"/>
      <c r="BK10" s="449"/>
      <c r="BL10" s="449"/>
      <c r="BM10" s="450"/>
      <c r="BN10" s="451">
        <v>152251</v>
      </c>
      <c r="BO10" s="452"/>
      <c r="BP10" s="452"/>
      <c r="BQ10" s="452"/>
      <c r="BR10" s="452"/>
      <c r="BS10" s="452"/>
      <c r="BT10" s="452"/>
      <c r="BU10" s="453"/>
      <c r="BV10" s="451">
        <v>12</v>
      </c>
      <c r="BW10" s="452"/>
      <c r="BX10" s="452"/>
      <c r="BY10" s="452"/>
      <c r="BZ10" s="452"/>
      <c r="CA10" s="452"/>
      <c r="CB10" s="452"/>
      <c r="CC10" s="45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3" t="s">
        <v>119</v>
      </c>
      <c r="AN11" s="444"/>
      <c r="AO11" s="444"/>
      <c r="AP11" s="444"/>
      <c r="AQ11" s="444"/>
      <c r="AR11" s="444"/>
      <c r="AS11" s="444"/>
      <c r="AT11" s="445"/>
      <c r="AU11" s="446" t="s">
        <v>91</v>
      </c>
      <c r="AV11" s="447"/>
      <c r="AW11" s="447"/>
      <c r="AX11" s="447"/>
      <c r="AY11" s="448" t="s">
        <v>120</v>
      </c>
      <c r="AZ11" s="449"/>
      <c r="BA11" s="449"/>
      <c r="BB11" s="449"/>
      <c r="BC11" s="449"/>
      <c r="BD11" s="449"/>
      <c r="BE11" s="449"/>
      <c r="BF11" s="449"/>
      <c r="BG11" s="449"/>
      <c r="BH11" s="449"/>
      <c r="BI11" s="449"/>
      <c r="BJ11" s="449"/>
      <c r="BK11" s="449"/>
      <c r="BL11" s="449"/>
      <c r="BM11" s="450"/>
      <c r="BN11" s="451">
        <v>0</v>
      </c>
      <c r="BO11" s="452"/>
      <c r="BP11" s="452"/>
      <c r="BQ11" s="452"/>
      <c r="BR11" s="452"/>
      <c r="BS11" s="452"/>
      <c r="BT11" s="452"/>
      <c r="BU11" s="453"/>
      <c r="BV11" s="451">
        <v>0</v>
      </c>
      <c r="BW11" s="452"/>
      <c r="BX11" s="452"/>
      <c r="BY11" s="452"/>
      <c r="BZ11" s="452"/>
      <c r="CA11" s="452"/>
      <c r="CB11" s="452"/>
      <c r="CC11" s="453"/>
      <c r="CD11" s="454" t="s">
        <v>121</v>
      </c>
      <c r="CE11" s="455"/>
      <c r="CF11" s="455"/>
      <c r="CG11" s="455"/>
      <c r="CH11" s="455"/>
      <c r="CI11" s="455"/>
      <c r="CJ11" s="455"/>
      <c r="CK11" s="455"/>
      <c r="CL11" s="455"/>
      <c r="CM11" s="455"/>
      <c r="CN11" s="455"/>
      <c r="CO11" s="455"/>
      <c r="CP11" s="455"/>
      <c r="CQ11" s="455"/>
      <c r="CR11" s="455"/>
      <c r="CS11" s="456"/>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11316</v>
      </c>
      <c r="S12" s="493"/>
      <c r="T12" s="493"/>
      <c r="U12" s="493"/>
      <c r="V12" s="494"/>
      <c r="W12" s="495" t="s">
        <v>1</v>
      </c>
      <c r="X12" s="447"/>
      <c r="Y12" s="447"/>
      <c r="Z12" s="447"/>
      <c r="AA12" s="447"/>
      <c r="AB12" s="496"/>
      <c r="AC12" s="497" t="s">
        <v>125</v>
      </c>
      <c r="AD12" s="498"/>
      <c r="AE12" s="498"/>
      <c r="AF12" s="498"/>
      <c r="AG12" s="499"/>
      <c r="AH12" s="497" t="s">
        <v>126</v>
      </c>
      <c r="AI12" s="498"/>
      <c r="AJ12" s="498"/>
      <c r="AK12" s="498"/>
      <c r="AL12" s="500"/>
      <c r="AM12" s="443" t="s">
        <v>127</v>
      </c>
      <c r="AN12" s="444"/>
      <c r="AO12" s="444"/>
      <c r="AP12" s="444"/>
      <c r="AQ12" s="444"/>
      <c r="AR12" s="444"/>
      <c r="AS12" s="444"/>
      <c r="AT12" s="445"/>
      <c r="AU12" s="446" t="s">
        <v>91</v>
      </c>
      <c r="AV12" s="447"/>
      <c r="AW12" s="447"/>
      <c r="AX12" s="447"/>
      <c r="AY12" s="448" t="s">
        <v>128</v>
      </c>
      <c r="AZ12" s="449"/>
      <c r="BA12" s="449"/>
      <c r="BB12" s="449"/>
      <c r="BC12" s="449"/>
      <c r="BD12" s="449"/>
      <c r="BE12" s="449"/>
      <c r="BF12" s="449"/>
      <c r="BG12" s="449"/>
      <c r="BH12" s="449"/>
      <c r="BI12" s="449"/>
      <c r="BJ12" s="449"/>
      <c r="BK12" s="449"/>
      <c r="BL12" s="449"/>
      <c r="BM12" s="450"/>
      <c r="BN12" s="451">
        <v>761368</v>
      </c>
      <c r="BO12" s="452"/>
      <c r="BP12" s="452"/>
      <c r="BQ12" s="452"/>
      <c r="BR12" s="452"/>
      <c r="BS12" s="452"/>
      <c r="BT12" s="452"/>
      <c r="BU12" s="453"/>
      <c r="BV12" s="451">
        <v>0</v>
      </c>
      <c r="BW12" s="452"/>
      <c r="BX12" s="452"/>
      <c r="BY12" s="452"/>
      <c r="BZ12" s="452"/>
      <c r="CA12" s="452"/>
      <c r="CB12" s="452"/>
      <c r="CC12" s="453"/>
      <c r="CD12" s="454" t="s">
        <v>129</v>
      </c>
      <c r="CE12" s="455"/>
      <c r="CF12" s="455"/>
      <c r="CG12" s="455"/>
      <c r="CH12" s="455"/>
      <c r="CI12" s="455"/>
      <c r="CJ12" s="455"/>
      <c r="CK12" s="455"/>
      <c r="CL12" s="455"/>
      <c r="CM12" s="455"/>
      <c r="CN12" s="455"/>
      <c r="CO12" s="455"/>
      <c r="CP12" s="455"/>
      <c r="CQ12" s="455"/>
      <c r="CR12" s="455"/>
      <c r="CS12" s="456"/>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9914</v>
      </c>
      <c r="S13" s="505"/>
      <c r="T13" s="505"/>
      <c r="U13" s="505"/>
      <c r="V13" s="506"/>
      <c r="W13" s="430" t="s">
        <v>131</v>
      </c>
      <c r="X13" s="431"/>
      <c r="Y13" s="431"/>
      <c r="Z13" s="431"/>
      <c r="AA13" s="431"/>
      <c r="AB13" s="421"/>
      <c r="AC13" s="471">
        <v>528</v>
      </c>
      <c r="AD13" s="472"/>
      <c r="AE13" s="472"/>
      <c r="AF13" s="472"/>
      <c r="AG13" s="514"/>
      <c r="AH13" s="471">
        <v>806</v>
      </c>
      <c r="AI13" s="472"/>
      <c r="AJ13" s="472"/>
      <c r="AK13" s="472"/>
      <c r="AL13" s="473"/>
      <c r="AM13" s="443" t="s">
        <v>132</v>
      </c>
      <c r="AN13" s="444"/>
      <c r="AO13" s="444"/>
      <c r="AP13" s="444"/>
      <c r="AQ13" s="444"/>
      <c r="AR13" s="444"/>
      <c r="AS13" s="444"/>
      <c r="AT13" s="445"/>
      <c r="AU13" s="446" t="s">
        <v>133</v>
      </c>
      <c r="AV13" s="447"/>
      <c r="AW13" s="447"/>
      <c r="AX13" s="447"/>
      <c r="AY13" s="448" t="s">
        <v>134</v>
      </c>
      <c r="AZ13" s="449"/>
      <c r="BA13" s="449"/>
      <c r="BB13" s="449"/>
      <c r="BC13" s="449"/>
      <c r="BD13" s="449"/>
      <c r="BE13" s="449"/>
      <c r="BF13" s="449"/>
      <c r="BG13" s="449"/>
      <c r="BH13" s="449"/>
      <c r="BI13" s="449"/>
      <c r="BJ13" s="449"/>
      <c r="BK13" s="449"/>
      <c r="BL13" s="449"/>
      <c r="BM13" s="450"/>
      <c r="BN13" s="451">
        <v>674641</v>
      </c>
      <c r="BO13" s="452"/>
      <c r="BP13" s="452"/>
      <c r="BQ13" s="452"/>
      <c r="BR13" s="452"/>
      <c r="BS13" s="452"/>
      <c r="BT13" s="452"/>
      <c r="BU13" s="453"/>
      <c r="BV13" s="451">
        <v>-379540</v>
      </c>
      <c r="BW13" s="452"/>
      <c r="BX13" s="452"/>
      <c r="BY13" s="452"/>
      <c r="BZ13" s="452"/>
      <c r="CA13" s="452"/>
      <c r="CB13" s="452"/>
      <c r="CC13" s="453"/>
      <c r="CD13" s="454" t="s">
        <v>135</v>
      </c>
      <c r="CE13" s="455"/>
      <c r="CF13" s="455"/>
      <c r="CG13" s="455"/>
      <c r="CH13" s="455"/>
      <c r="CI13" s="455"/>
      <c r="CJ13" s="455"/>
      <c r="CK13" s="455"/>
      <c r="CL13" s="455"/>
      <c r="CM13" s="455"/>
      <c r="CN13" s="455"/>
      <c r="CO13" s="455"/>
      <c r="CP13" s="455"/>
      <c r="CQ13" s="455"/>
      <c r="CR13" s="455"/>
      <c r="CS13" s="456"/>
      <c r="CT13" s="417">
        <v>5.2</v>
      </c>
      <c r="CU13" s="418"/>
      <c r="CV13" s="418"/>
      <c r="CW13" s="418"/>
      <c r="CX13" s="418"/>
      <c r="CY13" s="418"/>
      <c r="CZ13" s="418"/>
      <c r="DA13" s="419"/>
      <c r="DB13" s="417">
        <v>5.2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136</v>
      </c>
      <c r="M14" s="502"/>
      <c r="N14" s="502"/>
      <c r="O14" s="502"/>
      <c r="P14" s="502"/>
      <c r="Q14" s="503"/>
      <c r="R14" s="504">
        <v>11262</v>
      </c>
      <c r="S14" s="505"/>
      <c r="T14" s="505"/>
      <c r="U14" s="505"/>
      <c r="V14" s="506"/>
      <c r="W14" s="410"/>
      <c r="X14" s="411"/>
      <c r="Y14" s="411"/>
      <c r="Z14" s="411"/>
      <c r="AA14" s="411"/>
      <c r="AB14" s="400"/>
      <c r="AC14" s="507">
        <v>11.4</v>
      </c>
      <c r="AD14" s="508"/>
      <c r="AE14" s="508"/>
      <c r="AF14" s="508"/>
      <c r="AG14" s="509"/>
      <c r="AH14" s="507">
        <v>15.4</v>
      </c>
      <c r="AI14" s="508"/>
      <c r="AJ14" s="508"/>
      <c r="AK14" s="508"/>
      <c r="AL14" s="510"/>
      <c r="AM14" s="443"/>
      <c r="AN14" s="444"/>
      <c r="AO14" s="444"/>
      <c r="AP14" s="444"/>
      <c r="AQ14" s="444"/>
      <c r="AR14" s="444"/>
      <c r="AS14" s="444"/>
      <c r="AT14" s="445"/>
      <c r="AU14" s="446"/>
      <c r="AV14" s="447"/>
      <c r="AW14" s="447"/>
      <c r="AX14" s="447"/>
      <c r="AY14" s="448"/>
      <c r="AZ14" s="449"/>
      <c r="BA14" s="449"/>
      <c r="BB14" s="449"/>
      <c r="BC14" s="449"/>
      <c r="BD14" s="449"/>
      <c r="BE14" s="449"/>
      <c r="BF14" s="449"/>
      <c r="BG14" s="449"/>
      <c r="BH14" s="449"/>
      <c r="BI14" s="449"/>
      <c r="BJ14" s="449"/>
      <c r="BK14" s="449"/>
      <c r="BL14" s="449"/>
      <c r="BM14" s="450"/>
      <c r="BN14" s="451"/>
      <c r="BO14" s="452"/>
      <c r="BP14" s="452"/>
      <c r="BQ14" s="452"/>
      <c r="BR14" s="452"/>
      <c r="BS14" s="452"/>
      <c r="BT14" s="452"/>
      <c r="BU14" s="453"/>
      <c r="BV14" s="451"/>
      <c r="BW14" s="452"/>
      <c r="BX14" s="452"/>
      <c r="BY14" s="452"/>
      <c r="BZ14" s="452"/>
      <c r="CA14" s="452"/>
      <c r="CB14" s="452"/>
      <c r="CC14" s="453"/>
      <c r="CD14" s="515" t="s">
        <v>137</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10055</v>
      </c>
      <c r="S15" s="505"/>
      <c r="T15" s="505"/>
      <c r="U15" s="505"/>
      <c r="V15" s="506"/>
      <c r="W15" s="430" t="s">
        <v>138</v>
      </c>
      <c r="X15" s="431"/>
      <c r="Y15" s="431"/>
      <c r="Z15" s="431"/>
      <c r="AA15" s="431"/>
      <c r="AB15" s="421"/>
      <c r="AC15" s="471">
        <v>462</v>
      </c>
      <c r="AD15" s="472"/>
      <c r="AE15" s="472"/>
      <c r="AF15" s="472"/>
      <c r="AG15" s="514"/>
      <c r="AH15" s="471">
        <v>482</v>
      </c>
      <c r="AI15" s="472"/>
      <c r="AJ15" s="472"/>
      <c r="AK15" s="472"/>
      <c r="AL15" s="473"/>
      <c r="AM15" s="443"/>
      <c r="AN15" s="444"/>
      <c r="AO15" s="444"/>
      <c r="AP15" s="444"/>
      <c r="AQ15" s="444"/>
      <c r="AR15" s="444"/>
      <c r="AS15" s="444"/>
      <c r="AT15" s="445"/>
      <c r="AU15" s="446"/>
      <c r="AV15" s="447"/>
      <c r="AW15" s="447"/>
      <c r="AX15" s="447"/>
      <c r="AY15" s="380" t="s">
        <v>139</v>
      </c>
      <c r="AZ15" s="381"/>
      <c r="BA15" s="381"/>
      <c r="BB15" s="381"/>
      <c r="BC15" s="381"/>
      <c r="BD15" s="381"/>
      <c r="BE15" s="381"/>
      <c r="BF15" s="381"/>
      <c r="BG15" s="381"/>
      <c r="BH15" s="381"/>
      <c r="BI15" s="381"/>
      <c r="BJ15" s="381"/>
      <c r="BK15" s="381"/>
      <c r="BL15" s="381"/>
      <c r="BM15" s="382"/>
      <c r="BN15" s="383">
        <v>2068826</v>
      </c>
      <c r="BO15" s="384"/>
      <c r="BP15" s="384"/>
      <c r="BQ15" s="384"/>
      <c r="BR15" s="384"/>
      <c r="BS15" s="384"/>
      <c r="BT15" s="384"/>
      <c r="BU15" s="385"/>
      <c r="BV15" s="383">
        <v>2008442</v>
      </c>
      <c r="BW15" s="384"/>
      <c r="BX15" s="384"/>
      <c r="BY15" s="384"/>
      <c r="BZ15" s="384"/>
      <c r="CA15" s="384"/>
      <c r="CB15" s="384"/>
      <c r="CC15" s="385"/>
      <c r="CD15" s="521" t="s">
        <v>140</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141</v>
      </c>
      <c r="M16" s="524"/>
      <c r="N16" s="524"/>
      <c r="O16" s="524"/>
      <c r="P16" s="524"/>
      <c r="Q16" s="525"/>
      <c r="R16" s="526" t="s">
        <v>142</v>
      </c>
      <c r="S16" s="527"/>
      <c r="T16" s="527"/>
      <c r="U16" s="527"/>
      <c r="V16" s="528"/>
      <c r="W16" s="410"/>
      <c r="X16" s="411"/>
      <c r="Y16" s="411"/>
      <c r="Z16" s="411"/>
      <c r="AA16" s="411"/>
      <c r="AB16" s="400"/>
      <c r="AC16" s="507">
        <v>10</v>
      </c>
      <c r="AD16" s="508"/>
      <c r="AE16" s="508"/>
      <c r="AF16" s="508"/>
      <c r="AG16" s="509"/>
      <c r="AH16" s="507">
        <v>9.1999999999999993</v>
      </c>
      <c r="AI16" s="508"/>
      <c r="AJ16" s="508"/>
      <c r="AK16" s="508"/>
      <c r="AL16" s="510"/>
      <c r="AM16" s="443"/>
      <c r="AN16" s="444"/>
      <c r="AO16" s="444"/>
      <c r="AP16" s="444"/>
      <c r="AQ16" s="444"/>
      <c r="AR16" s="444"/>
      <c r="AS16" s="444"/>
      <c r="AT16" s="445"/>
      <c r="AU16" s="446"/>
      <c r="AV16" s="447"/>
      <c r="AW16" s="447"/>
      <c r="AX16" s="447"/>
      <c r="AY16" s="448" t="s">
        <v>143</v>
      </c>
      <c r="AZ16" s="449"/>
      <c r="BA16" s="449"/>
      <c r="BB16" s="449"/>
      <c r="BC16" s="449"/>
      <c r="BD16" s="449"/>
      <c r="BE16" s="449"/>
      <c r="BF16" s="449"/>
      <c r="BG16" s="449"/>
      <c r="BH16" s="449"/>
      <c r="BI16" s="449"/>
      <c r="BJ16" s="449"/>
      <c r="BK16" s="449"/>
      <c r="BL16" s="449"/>
      <c r="BM16" s="450"/>
      <c r="BN16" s="451">
        <v>3225080</v>
      </c>
      <c r="BO16" s="452"/>
      <c r="BP16" s="452"/>
      <c r="BQ16" s="452"/>
      <c r="BR16" s="452"/>
      <c r="BS16" s="452"/>
      <c r="BT16" s="452"/>
      <c r="BU16" s="453"/>
      <c r="BV16" s="451">
        <v>3194456</v>
      </c>
      <c r="BW16" s="452"/>
      <c r="BX16" s="452"/>
      <c r="BY16" s="452"/>
      <c r="BZ16" s="452"/>
      <c r="CA16" s="452"/>
      <c r="CB16" s="452"/>
      <c r="CC16" s="453"/>
      <c r="CD16" s="176"/>
      <c r="CE16" s="532"/>
      <c r="CF16" s="532"/>
      <c r="CG16" s="532"/>
      <c r="CH16" s="532"/>
      <c r="CI16" s="532"/>
      <c r="CJ16" s="532"/>
      <c r="CK16" s="532"/>
      <c r="CL16" s="532"/>
      <c r="CM16" s="532"/>
      <c r="CN16" s="532"/>
      <c r="CO16" s="532"/>
      <c r="CP16" s="532"/>
      <c r="CQ16" s="532"/>
      <c r="CR16" s="532"/>
      <c r="CS16" s="53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29" t="s">
        <v>144</v>
      </c>
      <c r="N17" s="530"/>
      <c r="O17" s="530"/>
      <c r="P17" s="530"/>
      <c r="Q17" s="531"/>
      <c r="R17" s="526" t="s">
        <v>145</v>
      </c>
      <c r="S17" s="527"/>
      <c r="T17" s="527"/>
      <c r="U17" s="527"/>
      <c r="V17" s="528"/>
      <c r="W17" s="430" t="s">
        <v>146</v>
      </c>
      <c r="X17" s="431"/>
      <c r="Y17" s="431"/>
      <c r="Z17" s="431"/>
      <c r="AA17" s="431"/>
      <c r="AB17" s="421"/>
      <c r="AC17" s="471">
        <v>3649</v>
      </c>
      <c r="AD17" s="472"/>
      <c r="AE17" s="472"/>
      <c r="AF17" s="472"/>
      <c r="AG17" s="514"/>
      <c r="AH17" s="471">
        <v>3938</v>
      </c>
      <c r="AI17" s="472"/>
      <c r="AJ17" s="472"/>
      <c r="AK17" s="472"/>
      <c r="AL17" s="473"/>
      <c r="AM17" s="443"/>
      <c r="AN17" s="444"/>
      <c r="AO17" s="444"/>
      <c r="AP17" s="444"/>
      <c r="AQ17" s="444"/>
      <c r="AR17" s="444"/>
      <c r="AS17" s="444"/>
      <c r="AT17" s="445"/>
      <c r="AU17" s="446"/>
      <c r="AV17" s="447"/>
      <c r="AW17" s="447"/>
      <c r="AX17" s="447"/>
      <c r="AY17" s="448" t="s">
        <v>147</v>
      </c>
      <c r="AZ17" s="449"/>
      <c r="BA17" s="449"/>
      <c r="BB17" s="449"/>
      <c r="BC17" s="449"/>
      <c r="BD17" s="449"/>
      <c r="BE17" s="449"/>
      <c r="BF17" s="449"/>
      <c r="BG17" s="449"/>
      <c r="BH17" s="449"/>
      <c r="BI17" s="449"/>
      <c r="BJ17" s="449"/>
      <c r="BK17" s="449"/>
      <c r="BL17" s="449"/>
      <c r="BM17" s="450"/>
      <c r="BN17" s="451">
        <v>2673448</v>
      </c>
      <c r="BO17" s="452"/>
      <c r="BP17" s="452"/>
      <c r="BQ17" s="452"/>
      <c r="BR17" s="452"/>
      <c r="BS17" s="452"/>
      <c r="BT17" s="452"/>
      <c r="BU17" s="453"/>
      <c r="BV17" s="451">
        <v>2595250</v>
      </c>
      <c r="BW17" s="452"/>
      <c r="BX17" s="452"/>
      <c r="BY17" s="452"/>
      <c r="BZ17" s="452"/>
      <c r="CA17" s="452"/>
      <c r="CB17" s="452"/>
      <c r="CC17" s="453"/>
      <c r="CD17" s="176"/>
      <c r="CE17" s="532"/>
      <c r="CF17" s="532"/>
      <c r="CG17" s="532"/>
      <c r="CH17" s="532"/>
      <c r="CI17" s="532"/>
      <c r="CJ17" s="532"/>
      <c r="CK17" s="532"/>
      <c r="CL17" s="532"/>
      <c r="CM17" s="532"/>
      <c r="CN17" s="532"/>
      <c r="CO17" s="532"/>
      <c r="CP17" s="532"/>
      <c r="CQ17" s="532"/>
      <c r="CR17" s="532"/>
      <c r="CS17" s="53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34" t="s">
        <v>148</v>
      </c>
      <c r="C18" s="463"/>
      <c r="D18" s="463"/>
      <c r="E18" s="535"/>
      <c r="F18" s="535"/>
      <c r="G18" s="535"/>
      <c r="H18" s="535"/>
      <c r="I18" s="535"/>
      <c r="J18" s="535"/>
      <c r="K18" s="535"/>
      <c r="L18" s="536">
        <v>50.81</v>
      </c>
      <c r="M18" s="536"/>
      <c r="N18" s="536"/>
      <c r="O18" s="536"/>
      <c r="P18" s="536"/>
      <c r="Q18" s="536"/>
      <c r="R18" s="537"/>
      <c r="S18" s="537"/>
      <c r="T18" s="537"/>
      <c r="U18" s="537"/>
      <c r="V18" s="538"/>
      <c r="W18" s="432"/>
      <c r="X18" s="433"/>
      <c r="Y18" s="433"/>
      <c r="Z18" s="433"/>
      <c r="AA18" s="433"/>
      <c r="AB18" s="424"/>
      <c r="AC18" s="539">
        <v>78.7</v>
      </c>
      <c r="AD18" s="540"/>
      <c r="AE18" s="540"/>
      <c r="AF18" s="540"/>
      <c r="AG18" s="541"/>
      <c r="AH18" s="539">
        <v>75.400000000000006</v>
      </c>
      <c r="AI18" s="540"/>
      <c r="AJ18" s="540"/>
      <c r="AK18" s="540"/>
      <c r="AL18" s="542"/>
      <c r="AM18" s="443"/>
      <c r="AN18" s="444"/>
      <c r="AO18" s="444"/>
      <c r="AP18" s="444"/>
      <c r="AQ18" s="444"/>
      <c r="AR18" s="444"/>
      <c r="AS18" s="444"/>
      <c r="AT18" s="445"/>
      <c r="AU18" s="446"/>
      <c r="AV18" s="447"/>
      <c r="AW18" s="447"/>
      <c r="AX18" s="447"/>
      <c r="AY18" s="448" t="s">
        <v>149</v>
      </c>
      <c r="AZ18" s="449"/>
      <c r="BA18" s="449"/>
      <c r="BB18" s="449"/>
      <c r="BC18" s="449"/>
      <c r="BD18" s="449"/>
      <c r="BE18" s="449"/>
      <c r="BF18" s="449"/>
      <c r="BG18" s="449"/>
      <c r="BH18" s="449"/>
      <c r="BI18" s="449"/>
      <c r="BJ18" s="449"/>
      <c r="BK18" s="449"/>
      <c r="BL18" s="449"/>
      <c r="BM18" s="450"/>
      <c r="BN18" s="451">
        <v>4156432</v>
      </c>
      <c r="BO18" s="452"/>
      <c r="BP18" s="452"/>
      <c r="BQ18" s="452"/>
      <c r="BR18" s="452"/>
      <c r="BS18" s="452"/>
      <c r="BT18" s="452"/>
      <c r="BU18" s="453"/>
      <c r="BV18" s="451">
        <v>4082540</v>
      </c>
      <c r="BW18" s="452"/>
      <c r="BX18" s="452"/>
      <c r="BY18" s="452"/>
      <c r="BZ18" s="452"/>
      <c r="CA18" s="452"/>
      <c r="CB18" s="452"/>
      <c r="CC18" s="453"/>
      <c r="CD18" s="176"/>
      <c r="CE18" s="532"/>
      <c r="CF18" s="532"/>
      <c r="CG18" s="532"/>
      <c r="CH18" s="532"/>
      <c r="CI18" s="532"/>
      <c r="CJ18" s="532"/>
      <c r="CK18" s="532"/>
      <c r="CL18" s="532"/>
      <c r="CM18" s="532"/>
      <c r="CN18" s="532"/>
      <c r="CO18" s="532"/>
      <c r="CP18" s="532"/>
      <c r="CQ18" s="532"/>
      <c r="CR18" s="532"/>
      <c r="CS18" s="53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34" t="s">
        <v>150</v>
      </c>
      <c r="C19" s="463"/>
      <c r="D19" s="463"/>
      <c r="E19" s="535"/>
      <c r="F19" s="535"/>
      <c r="G19" s="535"/>
      <c r="H19" s="535"/>
      <c r="I19" s="535"/>
      <c r="J19" s="535"/>
      <c r="K19" s="535"/>
      <c r="L19" s="543">
        <v>214</v>
      </c>
      <c r="M19" s="543"/>
      <c r="N19" s="543"/>
      <c r="O19" s="543"/>
      <c r="P19" s="543"/>
      <c r="Q19" s="543"/>
      <c r="R19" s="544"/>
      <c r="S19" s="544"/>
      <c r="T19" s="544"/>
      <c r="U19" s="544"/>
      <c r="V19" s="545"/>
      <c r="W19" s="377"/>
      <c r="X19" s="378"/>
      <c r="Y19" s="378"/>
      <c r="Z19" s="378"/>
      <c r="AA19" s="378"/>
      <c r="AB19" s="378"/>
      <c r="AC19" s="552"/>
      <c r="AD19" s="552"/>
      <c r="AE19" s="552"/>
      <c r="AF19" s="552"/>
      <c r="AG19" s="552"/>
      <c r="AH19" s="552"/>
      <c r="AI19" s="552"/>
      <c r="AJ19" s="552"/>
      <c r="AK19" s="552"/>
      <c r="AL19" s="553"/>
      <c r="AM19" s="443"/>
      <c r="AN19" s="444"/>
      <c r="AO19" s="444"/>
      <c r="AP19" s="444"/>
      <c r="AQ19" s="444"/>
      <c r="AR19" s="444"/>
      <c r="AS19" s="444"/>
      <c r="AT19" s="445"/>
      <c r="AU19" s="446"/>
      <c r="AV19" s="447"/>
      <c r="AW19" s="447"/>
      <c r="AX19" s="447"/>
      <c r="AY19" s="448" t="s">
        <v>151</v>
      </c>
      <c r="AZ19" s="449"/>
      <c r="BA19" s="449"/>
      <c r="BB19" s="449"/>
      <c r="BC19" s="449"/>
      <c r="BD19" s="449"/>
      <c r="BE19" s="449"/>
      <c r="BF19" s="449"/>
      <c r="BG19" s="449"/>
      <c r="BH19" s="449"/>
      <c r="BI19" s="449"/>
      <c r="BJ19" s="449"/>
      <c r="BK19" s="449"/>
      <c r="BL19" s="449"/>
      <c r="BM19" s="450"/>
      <c r="BN19" s="451">
        <v>7655523</v>
      </c>
      <c r="BO19" s="452"/>
      <c r="BP19" s="452"/>
      <c r="BQ19" s="452"/>
      <c r="BR19" s="452"/>
      <c r="BS19" s="452"/>
      <c r="BT19" s="452"/>
      <c r="BU19" s="453"/>
      <c r="BV19" s="451">
        <v>6642247</v>
      </c>
      <c r="BW19" s="452"/>
      <c r="BX19" s="452"/>
      <c r="BY19" s="452"/>
      <c r="BZ19" s="452"/>
      <c r="CA19" s="452"/>
      <c r="CB19" s="452"/>
      <c r="CC19" s="453"/>
      <c r="CD19" s="176"/>
      <c r="CE19" s="532"/>
      <c r="CF19" s="532"/>
      <c r="CG19" s="532"/>
      <c r="CH19" s="532"/>
      <c r="CI19" s="532"/>
      <c r="CJ19" s="532"/>
      <c r="CK19" s="532"/>
      <c r="CL19" s="532"/>
      <c r="CM19" s="532"/>
      <c r="CN19" s="532"/>
      <c r="CO19" s="532"/>
      <c r="CP19" s="532"/>
      <c r="CQ19" s="532"/>
      <c r="CR19" s="532"/>
      <c r="CS19" s="53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34" t="s">
        <v>152</v>
      </c>
      <c r="C20" s="463"/>
      <c r="D20" s="463"/>
      <c r="E20" s="535"/>
      <c r="F20" s="535"/>
      <c r="G20" s="535"/>
      <c r="H20" s="535"/>
      <c r="I20" s="535"/>
      <c r="J20" s="535"/>
      <c r="K20" s="535"/>
      <c r="L20" s="543">
        <v>4735</v>
      </c>
      <c r="M20" s="543"/>
      <c r="N20" s="543"/>
      <c r="O20" s="543"/>
      <c r="P20" s="543"/>
      <c r="Q20" s="543"/>
      <c r="R20" s="544"/>
      <c r="S20" s="544"/>
      <c r="T20" s="544"/>
      <c r="U20" s="544"/>
      <c r="V20" s="545"/>
      <c r="W20" s="432"/>
      <c r="X20" s="433"/>
      <c r="Y20" s="433"/>
      <c r="Z20" s="433"/>
      <c r="AA20" s="433"/>
      <c r="AB20" s="433"/>
      <c r="AC20" s="546"/>
      <c r="AD20" s="546"/>
      <c r="AE20" s="546"/>
      <c r="AF20" s="546"/>
      <c r="AG20" s="546"/>
      <c r="AH20" s="546"/>
      <c r="AI20" s="546"/>
      <c r="AJ20" s="546"/>
      <c r="AK20" s="546"/>
      <c r="AL20" s="547"/>
      <c r="AM20" s="548"/>
      <c r="AN20" s="475"/>
      <c r="AO20" s="475"/>
      <c r="AP20" s="475"/>
      <c r="AQ20" s="475"/>
      <c r="AR20" s="475"/>
      <c r="AS20" s="475"/>
      <c r="AT20" s="476"/>
      <c r="AU20" s="549"/>
      <c r="AV20" s="550"/>
      <c r="AW20" s="550"/>
      <c r="AX20" s="551"/>
      <c r="AY20" s="448"/>
      <c r="AZ20" s="449"/>
      <c r="BA20" s="449"/>
      <c r="BB20" s="449"/>
      <c r="BC20" s="449"/>
      <c r="BD20" s="449"/>
      <c r="BE20" s="449"/>
      <c r="BF20" s="449"/>
      <c r="BG20" s="449"/>
      <c r="BH20" s="449"/>
      <c r="BI20" s="449"/>
      <c r="BJ20" s="449"/>
      <c r="BK20" s="449"/>
      <c r="BL20" s="449"/>
      <c r="BM20" s="450"/>
      <c r="BN20" s="451"/>
      <c r="BO20" s="452"/>
      <c r="BP20" s="452"/>
      <c r="BQ20" s="452"/>
      <c r="BR20" s="452"/>
      <c r="BS20" s="452"/>
      <c r="BT20" s="452"/>
      <c r="BU20" s="453"/>
      <c r="BV20" s="451"/>
      <c r="BW20" s="452"/>
      <c r="BX20" s="452"/>
      <c r="BY20" s="452"/>
      <c r="BZ20" s="452"/>
      <c r="CA20" s="452"/>
      <c r="CB20" s="452"/>
      <c r="CC20" s="453"/>
      <c r="CD20" s="176"/>
      <c r="CE20" s="532"/>
      <c r="CF20" s="532"/>
      <c r="CG20" s="532"/>
      <c r="CH20" s="532"/>
      <c r="CI20" s="532"/>
      <c r="CJ20" s="532"/>
      <c r="CK20" s="532"/>
      <c r="CL20" s="532"/>
      <c r="CM20" s="532"/>
      <c r="CN20" s="532"/>
      <c r="CO20" s="532"/>
      <c r="CP20" s="532"/>
      <c r="CQ20" s="532"/>
      <c r="CR20" s="532"/>
      <c r="CS20" s="53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54" t="s">
        <v>153</v>
      </c>
      <c r="C21" s="555"/>
      <c r="D21" s="555"/>
      <c r="E21" s="555"/>
      <c r="F21" s="555"/>
      <c r="G21" s="555"/>
      <c r="H21" s="555"/>
      <c r="I21" s="555"/>
      <c r="J21" s="555"/>
      <c r="K21" s="555"/>
      <c r="L21" s="555"/>
      <c r="M21" s="555"/>
      <c r="N21" s="555"/>
      <c r="O21" s="555"/>
      <c r="P21" s="555"/>
      <c r="Q21" s="555"/>
      <c r="R21" s="555"/>
      <c r="S21" s="555"/>
      <c r="T21" s="555"/>
      <c r="U21" s="555"/>
      <c r="V21" s="555"/>
      <c r="W21" s="555"/>
      <c r="X21" s="555"/>
      <c r="Y21" s="555"/>
      <c r="Z21" s="555"/>
      <c r="AA21" s="555"/>
      <c r="AB21" s="555"/>
      <c r="AC21" s="555"/>
      <c r="AD21" s="555"/>
      <c r="AE21" s="555"/>
      <c r="AF21" s="555"/>
      <c r="AG21" s="555"/>
      <c r="AH21" s="555"/>
      <c r="AI21" s="555"/>
      <c r="AJ21" s="555"/>
      <c r="AK21" s="555"/>
      <c r="AL21" s="555"/>
      <c r="AM21" s="555"/>
      <c r="AN21" s="555"/>
      <c r="AO21" s="555"/>
      <c r="AP21" s="555"/>
      <c r="AQ21" s="555"/>
      <c r="AR21" s="555"/>
      <c r="AS21" s="555"/>
      <c r="AT21" s="555"/>
      <c r="AU21" s="555"/>
      <c r="AV21" s="555"/>
      <c r="AW21" s="555"/>
      <c r="AX21" s="556"/>
      <c r="AY21" s="557"/>
      <c r="AZ21" s="558"/>
      <c r="BA21" s="558"/>
      <c r="BB21" s="558"/>
      <c r="BC21" s="558"/>
      <c r="BD21" s="558"/>
      <c r="BE21" s="558"/>
      <c r="BF21" s="558"/>
      <c r="BG21" s="558"/>
      <c r="BH21" s="558"/>
      <c r="BI21" s="558"/>
      <c r="BJ21" s="558"/>
      <c r="BK21" s="558"/>
      <c r="BL21" s="558"/>
      <c r="BM21" s="559"/>
      <c r="BN21" s="560"/>
      <c r="BO21" s="561"/>
      <c r="BP21" s="561"/>
      <c r="BQ21" s="561"/>
      <c r="BR21" s="561"/>
      <c r="BS21" s="561"/>
      <c r="BT21" s="561"/>
      <c r="BU21" s="562"/>
      <c r="BV21" s="560"/>
      <c r="BW21" s="561"/>
      <c r="BX21" s="561"/>
      <c r="BY21" s="561"/>
      <c r="BZ21" s="561"/>
      <c r="CA21" s="561"/>
      <c r="CB21" s="561"/>
      <c r="CC21" s="562"/>
      <c r="CD21" s="176"/>
      <c r="CE21" s="532"/>
      <c r="CF21" s="532"/>
      <c r="CG21" s="532"/>
      <c r="CH21" s="532"/>
      <c r="CI21" s="532"/>
      <c r="CJ21" s="532"/>
      <c r="CK21" s="532"/>
      <c r="CL21" s="532"/>
      <c r="CM21" s="532"/>
      <c r="CN21" s="532"/>
      <c r="CO21" s="532"/>
      <c r="CP21" s="532"/>
      <c r="CQ21" s="532"/>
      <c r="CR21" s="532"/>
      <c r="CS21" s="533"/>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63" t="s">
        <v>154</v>
      </c>
      <c r="C22" s="564"/>
      <c r="D22" s="565"/>
      <c r="E22" s="426" t="s">
        <v>1</v>
      </c>
      <c r="F22" s="431"/>
      <c r="G22" s="431"/>
      <c r="H22" s="431"/>
      <c r="I22" s="431"/>
      <c r="J22" s="431"/>
      <c r="K22" s="421"/>
      <c r="L22" s="426" t="s">
        <v>155</v>
      </c>
      <c r="M22" s="431"/>
      <c r="N22" s="431"/>
      <c r="O22" s="431"/>
      <c r="P22" s="421"/>
      <c r="Q22" s="572" t="s">
        <v>156</v>
      </c>
      <c r="R22" s="573"/>
      <c r="S22" s="573"/>
      <c r="T22" s="573"/>
      <c r="U22" s="573"/>
      <c r="V22" s="574"/>
      <c r="W22" s="578" t="s">
        <v>157</v>
      </c>
      <c r="X22" s="564"/>
      <c r="Y22" s="565"/>
      <c r="Z22" s="426" t="s">
        <v>1</v>
      </c>
      <c r="AA22" s="431"/>
      <c r="AB22" s="431"/>
      <c r="AC22" s="431"/>
      <c r="AD22" s="431"/>
      <c r="AE22" s="431"/>
      <c r="AF22" s="431"/>
      <c r="AG22" s="421"/>
      <c r="AH22" s="583" t="s">
        <v>158</v>
      </c>
      <c r="AI22" s="431"/>
      <c r="AJ22" s="431"/>
      <c r="AK22" s="431"/>
      <c r="AL22" s="421"/>
      <c r="AM22" s="583" t="s">
        <v>159</v>
      </c>
      <c r="AN22" s="584"/>
      <c r="AO22" s="584"/>
      <c r="AP22" s="584"/>
      <c r="AQ22" s="584"/>
      <c r="AR22" s="585"/>
      <c r="AS22" s="572" t="s">
        <v>156</v>
      </c>
      <c r="AT22" s="573"/>
      <c r="AU22" s="573"/>
      <c r="AV22" s="573"/>
      <c r="AW22" s="573"/>
      <c r="AX22" s="589"/>
      <c r="AY22" s="380" t="s">
        <v>160</v>
      </c>
      <c r="AZ22" s="381"/>
      <c r="BA22" s="381"/>
      <c r="BB22" s="381"/>
      <c r="BC22" s="381"/>
      <c r="BD22" s="381"/>
      <c r="BE22" s="381"/>
      <c r="BF22" s="381"/>
      <c r="BG22" s="381"/>
      <c r="BH22" s="381"/>
      <c r="BI22" s="381"/>
      <c r="BJ22" s="381"/>
      <c r="BK22" s="381"/>
      <c r="BL22" s="381"/>
      <c r="BM22" s="382"/>
      <c r="BN22" s="383">
        <v>4125229</v>
      </c>
      <c r="BO22" s="384"/>
      <c r="BP22" s="384"/>
      <c r="BQ22" s="384"/>
      <c r="BR22" s="384"/>
      <c r="BS22" s="384"/>
      <c r="BT22" s="384"/>
      <c r="BU22" s="385"/>
      <c r="BV22" s="383">
        <v>4430319</v>
      </c>
      <c r="BW22" s="384"/>
      <c r="BX22" s="384"/>
      <c r="BY22" s="384"/>
      <c r="BZ22" s="384"/>
      <c r="CA22" s="384"/>
      <c r="CB22" s="384"/>
      <c r="CC22" s="385"/>
      <c r="CD22" s="176"/>
      <c r="CE22" s="532"/>
      <c r="CF22" s="532"/>
      <c r="CG22" s="532"/>
      <c r="CH22" s="532"/>
      <c r="CI22" s="532"/>
      <c r="CJ22" s="532"/>
      <c r="CK22" s="532"/>
      <c r="CL22" s="532"/>
      <c r="CM22" s="532"/>
      <c r="CN22" s="532"/>
      <c r="CO22" s="532"/>
      <c r="CP22" s="532"/>
      <c r="CQ22" s="532"/>
      <c r="CR22" s="532"/>
      <c r="CS22" s="533"/>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66"/>
      <c r="C23" s="567"/>
      <c r="D23" s="568"/>
      <c r="E23" s="406"/>
      <c r="F23" s="411"/>
      <c r="G23" s="411"/>
      <c r="H23" s="411"/>
      <c r="I23" s="411"/>
      <c r="J23" s="411"/>
      <c r="K23" s="400"/>
      <c r="L23" s="406"/>
      <c r="M23" s="411"/>
      <c r="N23" s="411"/>
      <c r="O23" s="411"/>
      <c r="P23" s="400"/>
      <c r="Q23" s="575"/>
      <c r="R23" s="576"/>
      <c r="S23" s="576"/>
      <c r="T23" s="576"/>
      <c r="U23" s="576"/>
      <c r="V23" s="577"/>
      <c r="W23" s="579"/>
      <c r="X23" s="567"/>
      <c r="Y23" s="568"/>
      <c r="Z23" s="406"/>
      <c r="AA23" s="411"/>
      <c r="AB23" s="411"/>
      <c r="AC23" s="411"/>
      <c r="AD23" s="411"/>
      <c r="AE23" s="411"/>
      <c r="AF23" s="411"/>
      <c r="AG23" s="400"/>
      <c r="AH23" s="406"/>
      <c r="AI23" s="411"/>
      <c r="AJ23" s="411"/>
      <c r="AK23" s="411"/>
      <c r="AL23" s="400"/>
      <c r="AM23" s="586"/>
      <c r="AN23" s="587"/>
      <c r="AO23" s="587"/>
      <c r="AP23" s="587"/>
      <c r="AQ23" s="587"/>
      <c r="AR23" s="588"/>
      <c r="AS23" s="575"/>
      <c r="AT23" s="576"/>
      <c r="AU23" s="576"/>
      <c r="AV23" s="576"/>
      <c r="AW23" s="576"/>
      <c r="AX23" s="590"/>
      <c r="AY23" s="448" t="s">
        <v>161</v>
      </c>
      <c r="AZ23" s="449"/>
      <c r="BA23" s="449"/>
      <c r="BB23" s="449"/>
      <c r="BC23" s="449"/>
      <c r="BD23" s="449"/>
      <c r="BE23" s="449"/>
      <c r="BF23" s="449"/>
      <c r="BG23" s="449"/>
      <c r="BH23" s="449"/>
      <c r="BI23" s="449"/>
      <c r="BJ23" s="449"/>
      <c r="BK23" s="449"/>
      <c r="BL23" s="449"/>
      <c r="BM23" s="450"/>
      <c r="BN23" s="451">
        <v>2832740</v>
      </c>
      <c r="BO23" s="452"/>
      <c r="BP23" s="452"/>
      <c r="BQ23" s="452"/>
      <c r="BR23" s="452"/>
      <c r="BS23" s="452"/>
      <c r="BT23" s="452"/>
      <c r="BU23" s="453"/>
      <c r="BV23" s="451">
        <v>3077744</v>
      </c>
      <c r="BW23" s="452"/>
      <c r="BX23" s="452"/>
      <c r="BY23" s="452"/>
      <c r="BZ23" s="452"/>
      <c r="CA23" s="452"/>
      <c r="CB23" s="452"/>
      <c r="CC23" s="453"/>
      <c r="CD23" s="176"/>
      <c r="CE23" s="532"/>
      <c r="CF23" s="532"/>
      <c r="CG23" s="532"/>
      <c r="CH23" s="532"/>
      <c r="CI23" s="532"/>
      <c r="CJ23" s="532"/>
      <c r="CK23" s="532"/>
      <c r="CL23" s="532"/>
      <c r="CM23" s="532"/>
      <c r="CN23" s="532"/>
      <c r="CO23" s="532"/>
      <c r="CP23" s="532"/>
      <c r="CQ23" s="532"/>
      <c r="CR23" s="532"/>
      <c r="CS23" s="53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66"/>
      <c r="C24" s="567"/>
      <c r="D24" s="568"/>
      <c r="E24" s="470" t="s">
        <v>162</v>
      </c>
      <c r="F24" s="444"/>
      <c r="G24" s="444"/>
      <c r="H24" s="444"/>
      <c r="I24" s="444"/>
      <c r="J24" s="444"/>
      <c r="K24" s="445"/>
      <c r="L24" s="471">
        <v>1</v>
      </c>
      <c r="M24" s="472"/>
      <c r="N24" s="472"/>
      <c r="O24" s="472"/>
      <c r="P24" s="514"/>
      <c r="Q24" s="471">
        <v>7520</v>
      </c>
      <c r="R24" s="472"/>
      <c r="S24" s="472"/>
      <c r="T24" s="472"/>
      <c r="U24" s="472"/>
      <c r="V24" s="514"/>
      <c r="W24" s="579"/>
      <c r="X24" s="567"/>
      <c r="Y24" s="568"/>
      <c r="Z24" s="470" t="s">
        <v>163</v>
      </c>
      <c r="AA24" s="444"/>
      <c r="AB24" s="444"/>
      <c r="AC24" s="444"/>
      <c r="AD24" s="444"/>
      <c r="AE24" s="444"/>
      <c r="AF24" s="444"/>
      <c r="AG24" s="445"/>
      <c r="AH24" s="471">
        <v>117</v>
      </c>
      <c r="AI24" s="472"/>
      <c r="AJ24" s="472"/>
      <c r="AK24" s="472"/>
      <c r="AL24" s="514"/>
      <c r="AM24" s="471">
        <v>377091</v>
      </c>
      <c r="AN24" s="472"/>
      <c r="AO24" s="472"/>
      <c r="AP24" s="472"/>
      <c r="AQ24" s="472"/>
      <c r="AR24" s="514"/>
      <c r="AS24" s="471">
        <v>3223</v>
      </c>
      <c r="AT24" s="472"/>
      <c r="AU24" s="472"/>
      <c r="AV24" s="472"/>
      <c r="AW24" s="472"/>
      <c r="AX24" s="473"/>
      <c r="AY24" s="557" t="s">
        <v>164</v>
      </c>
      <c r="AZ24" s="558"/>
      <c r="BA24" s="558"/>
      <c r="BB24" s="558"/>
      <c r="BC24" s="558"/>
      <c r="BD24" s="558"/>
      <c r="BE24" s="558"/>
      <c r="BF24" s="558"/>
      <c r="BG24" s="558"/>
      <c r="BH24" s="558"/>
      <c r="BI24" s="558"/>
      <c r="BJ24" s="558"/>
      <c r="BK24" s="558"/>
      <c r="BL24" s="558"/>
      <c r="BM24" s="559"/>
      <c r="BN24" s="451">
        <v>2724796</v>
      </c>
      <c r="BO24" s="452"/>
      <c r="BP24" s="452"/>
      <c r="BQ24" s="452"/>
      <c r="BR24" s="452"/>
      <c r="BS24" s="452"/>
      <c r="BT24" s="452"/>
      <c r="BU24" s="453"/>
      <c r="BV24" s="451">
        <v>2880347</v>
      </c>
      <c r="BW24" s="452"/>
      <c r="BX24" s="452"/>
      <c r="BY24" s="452"/>
      <c r="BZ24" s="452"/>
      <c r="CA24" s="452"/>
      <c r="CB24" s="452"/>
      <c r="CC24" s="453"/>
      <c r="CD24" s="176"/>
      <c r="CE24" s="532"/>
      <c r="CF24" s="532"/>
      <c r="CG24" s="532"/>
      <c r="CH24" s="532"/>
      <c r="CI24" s="532"/>
      <c r="CJ24" s="532"/>
      <c r="CK24" s="532"/>
      <c r="CL24" s="532"/>
      <c r="CM24" s="532"/>
      <c r="CN24" s="532"/>
      <c r="CO24" s="532"/>
      <c r="CP24" s="532"/>
      <c r="CQ24" s="532"/>
      <c r="CR24" s="532"/>
      <c r="CS24" s="533"/>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66"/>
      <c r="C25" s="567"/>
      <c r="D25" s="568"/>
      <c r="E25" s="470" t="s">
        <v>165</v>
      </c>
      <c r="F25" s="444"/>
      <c r="G25" s="444"/>
      <c r="H25" s="444"/>
      <c r="I25" s="444"/>
      <c r="J25" s="444"/>
      <c r="K25" s="445"/>
      <c r="L25" s="471">
        <v>1</v>
      </c>
      <c r="M25" s="472"/>
      <c r="N25" s="472"/>
      <c r="O25" s="472"/>
      <c r="P25" s="514"/>
      <c r="Q25" s="471">
        <v>6080</v>
      </c>
      <c r="R25" s="472"/>
      <c r="S25" s="472"/>
      <c r="T25" s="472"/>
      <c r="U25" s="472"/>
      <c r="V25" s="514"/>
      <c r="W25" s="579"/>
      <c r="X25" s="567"/>
      <c r="Y25" s="568"/>
      <c r="Z25" s="470" t="s">
        <v>166</v>
      </c>
      <c r="AA25" s="444"/>
      <c r="AB25" s="444"/>
      <c r="AC25" s="444"/>
      <c r="AD25" s="444"/>
      <c r="AE25" s="444"/>
      <c r="AF25" s="444"/>
      <c r="AG25" s="445"/>
      <c r="AH25" s="471" t="s">
        <v>122</v>
      </c>
      <c r="AI25" s="472"/>
      <c r="AJ25" s="472"/>
      <c r="AK25" s="472"/>
      <c r="AL25" s="514"/>
      <c r="AM25" s="471" t="s">
        <v>122</v>
      </c>
      <c r="AN25" s="472"/>
      <c r="AO25" s="472"/>
      <c r="AP25" s="472"/>
      <c r="AQ25" s="472"/>
      <c r="AR25" s="514"/>
      <c r="AS25" s="471" t="s">
        <v>122</v>
      </c>
      <c r="AT25" s="472"/>
      <c r="AU25" s="472"/>
      <c r="AV25" s="472"/>
      <c r="AW25" s="472"/>
      <c r="AX25" s="473"/>
      <c r="AY25" s="380" t="s">
        <v>167</v>
      </c>
      <c r="AZ25" s="381"/>
      <c r="BA25" s="381"/>
      <c r="BB25" s="381"/>
      <c r="BC25" s="381"/>
      <c r="BD25" s="381"/>
      <c r="BE25" s="381"/>
      <c r="BF25" s="381"/>
      <c r="BG25" s="381"/>
      <c r="BH25" s="381"/>
      <c r="BI25" s="381"/>
      <c r="BJ25" s="381"/>
      <c r="BK25" s="381"/>
      <c r="BL25" s="381"/>
      <c r="BM25" s="382"/>
      <c r="BN25" s="383">
        <v>1877676</v>
      </c>
      <c r="BO25" s="384"/>
      <c r="BP25" s="384"/>
      <c r="BQ25" s="384"/>
      <c r="BR25" s="384"/>
      <c r="BS25" s="384"/>
      <c r="BT25" s="384"/>
      <c r="BU25" s="385"/>
      <c r="BV25" s="383">
        <v>1982311</v>
      </c>
      <c r="BW25" s="384"/>
      <c r="BX25" s="384"/>
      <c r="BY25" s="384"/>
      <c r="BZ25" s="384"/>
      <c r="CA25" s="384"/>
      <c r="CB25" s="384"/>
      <c r="CC25" s="385"/>
      <c r="CD25" s="176"/>
      <c r="CE25" s="532"/>
      <c r="CF25" s="532"/>
      <c r="CG25" s="532"/>
      <c r="CH25" s="532"/>
      <c r="CI25" s="532"/>
      <c r="CJ25" s="532"/>
      <c r="CK25" s="532"/>
      <c r="CL25" s="532"/>
      <c r="CM25" s="532"/>
      <c r="CN25" s="532"/>
      <c r="CO25" s="532"/>
      <c r="CP25" s="532"/>
      <c r="CQ25" s="532"/>
      <c r="CR25" s="532"/>
      <c r="CS25" s="533"/>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66"/>
      <c r="C26" s="567"/>
      <c r="D26" s="568"/>
      <c r="E26" s="470" t="s">
        <v>168</v>
      </c>
      <c r="F26" s="444"/>
      <c r="G26" s="444"/>
      <c r="H26" s="444"/>
      <c r="I26" s="444"/>
      <c r="J26" s="444"/>
      <c r="K26" s="445"/>
      <c r="L26" s="471">
        <v>1</v>
      </c>
      <c r="M26" s="472"/>
      <c r="N26" s="472"/>
      <c r="O26" s="472"/>
      <c r="P26" s="514"/>
      <c r="Q26" s="471">
        <v>5710</v>
      </c>
      <c r="R26" s="472"/>
      <c r="S26" s="472"/>
      <c r="T26" s="472"/>
      <c r="U26" s="472"/>
      <c r="V26" s="514"/>
      <c r="W26" s="579"/>
      <c r="X26" s="567"/>
      <c r="Y26" s="568"/>
      <c r="Z26" s="470" t="s">
        <v>169</v>
      </c>
      <c r="AA26" s="591"/>
      <c r="AB26" s="591"/>
      <c r="AC26" s="591"/>
      <c r="AD26" s="591"/>
      <c r="AE26" s="591"/>
      <c r="AF26" s="591"/>
      <c r="AG26" s="592"/>
      <c r="AH26" s="471">
        <v>1</v>
      </c>
      <c r="AI26" s="472"/>
      <c r="AJ26" s="472"/>
      <c r="AK26" s="472"/>
      <c r="AL26" s="514"/>
      <c r="AM26" s="471" t="s">
        <v>170</v>
      </c>
      <c r="AN26" s="472"/>
      <c r="AO26" s="472"/>
      <c r="AP26" s="472"/>
      <c r="AQ26" s="472"/>
      <c r="AR26" s="514"/>
      <c r="AS26" s="471" t="s">
        <v>170</v>
      </c>
      <c r="AT26" s="472"/>
      <c r="AU26" s="472"/>
      <c r="AV26" s="472"/>
      <c r="AW26" s="472"/>
      <c r="AX26" s="473"/>
      <c r="AY26" s="454" t="s">
        <v>171</v>
      </c>
      <c r="AZ26" s="455"/>
      <c r="BA26" s="455"/>
      <c r="BB26" s="455"/>
      <c r="BC26" s="455"/>
      <c r="BD26" s="455"/>
      <c r="BE26" s="455"/>
      <c r="BF26" s="455"/>
      <c r="BG26" s="455"/>
      <c r="BH26" s="455"/>
      <c r="BI26" s="455"/>
      <c r="BJ26" s="455"/>
      <c r="BK26" s="455"/>
      <c r="BL26" s="455"/>
      <c r="BM26" s="456"/>
      <c r="BN26" s="451" t="s">
        <v>122</v>
      </c>
      <c r="BO26" s="452"/>
      <c r="BP26" s="452"/>
      <c r="BQ26" s="452"/>
      <c r="BR26" s="452"/>
      <c r="BS26" s="452"/>
      <c r="BT26" s="452"/>
      <c r="BU26" s="453"/>
      <c r="BV26" s="451" t="s">
        <v>122</v>
      </c>
      <c r="BW26" s="452"/>
      <c r="BX26" s="452"/>
      <c r="BY26" s="452"/>
      <c r="BZ26" s="452"/>
      <c r="CA26" s="452"/>
      <c r="CB26" s="452"/>
      <c r="CC26" s="453"/>
      <c r="CD26" s="176"/>
      <c r="CE26" s="532"/>
      <c r="CF26" s="532"/>
      <c r="CG26" s="532"/>
      <c r="CH26" s="532"/>
      <c r="CI26" s="532"/>
      <c r="CJ26" s="532"/>
      <c r="CK26" s="532"/>
      <c r="CL26" s="532"/>
      <c r="CM26" s="532"/>
      <c r="CN26" s="532"/>
      <c r="CO26" s="532"/>
      <c r="CP26" s="532"/>
      <c r="CQ26" s="532"/>
      <c r="CR26" s="532"/>
      <c r="CS26" s="53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66"/>
      <c r="C27" s="567"/>
      <c r="D27" s="568"/>
      <c r="E27" s="470" t="s">
        <v>172</v>
      </c>
      <c r="F27" s="444"/>
      <c r="G27" s="444"/>
      <c r="H27" s="444"/>
      <c r="I27" s="444"/>
      <c r="J27" s="444"/>
      <c r="K27" s="445"/>
      <c r="L27" s="471">
        <v>1</v>
      </c>
      <c r="M27" s="472"/>
      <c r="N27" s="472"/>
      <c r="O27" s="472"/>
      <c r="P27" s="514"/>
      <c r="Q27" s="471">
        <v>3100</v>
      </c>
      <c r="R27" s="472"/>
      <c r="S27" s="472"/>
      <c r="T27" s="472"/>
      <c r="U27" s="472"/>
      <c r="V27" s="514"/>
      <c r="W27" s="579"/>
      <c r="X27" s="567"/>
      <c r="Y27" s="568"/>
      <c r="Z27" s="470" t="s">
        <v>173</v>
      </c>
      <c r="AA27" s="444"/>
      <c r="AB27" s="444"/>
      <c r="AC27" s="444"/>
      <c r="AD27" s="444"/>
      <c r="AE27" s="444"/>
      <c r="AF27" s="444"/>
      <c r="AG27" s="445"/>
      <c r="AH27" s="471">
        <v>7</v>
      </c>
      <c r="AI27" s="472"/>
      <c r="AJ27" s="472"/>
      <c r="AK27" s="472"/>
      <c r="AL27" s="514"/>
      <c r="AM27" s="471">
        <v>21860</v>
      </c>
      <c r="AN27" s="472"/>
      <c r="AO27" s="472"/>
      <c r="AP27" s="472"/>
      <c r="AQ27" s="472"/>
      <c r="AR27" s="514"/>
      <c r="AS27" s="471">
        <v>3123</v>
      </c>
      <c r="AT27" s="472"/>
      <c r="AU27" s="472"/>
      <c r="AV27" s="472"/>
      <c r="AW27" s="472"/>
      <c r="AX27" s="473"/>
      <c r="AY27" s="515" t="s">
        <v>174</v>
      </c>
      <c r="AZ27" s="516"/>
      <c r="BA27" s="516"/>
      <c r="BB27" s="516"/>
      <c r="BC27" s="516"/>
      <c r="BD27" s="516"/>
      <c r="BE27" s="516"/>
      <c r="BF27" s="516"/>
      <c r="BG27" s="516"/>
      <c r="BH27" s="516"/>
      <c r="BI27" s="516"/>
      <c r="BJ27" s="516"/>
      <c r="BK27" s="516"/>
      <c r="BL27" s="516"/>
      <c r="BM27" s="517"/>
      <c r="BN27" s="560">
        <v>86138</v>
      </c>
      <c r="BO27" s="561"/>
      <c r="BP27" s="561"/>
      <c r="BQ27" s="561"/>
      <c r="BR27" s="561"/>
      <c r="BS27" s="561"/>
      <c r="BT27" s="561"/>
      <c r="BU27" s="562"/>
      <c r="BV27" s="560">
        <v>86137</v>
      </c>
      <c r="BW27" s="561"/>
      <c r="BX27" s="561"/>
      <c r="BY27" s="561"/>
      <c r="BZ27" s="561"/>
      <c r="CA27" s="561"/>
      <c r="CB27" s="561"/>
      <c r="CC27" s="562"/>
      <c r="CD27" s="178"/>
      <c r="CE27" s="532"/>
      <c r="CF27" s="532"/>
      <c r="CG27" s="532"/>
      <c r="CH27" s="532"/>
      <c r="CI27" s="532"/>
      <c r="CJ27" s="532"/>
      <c r="CK27" s="532"/>
      <c r="CL27" s="532"/>
      <c r="CM27" s="532"/>
      <c r="CN27" s="532"/>
      <c r="CO27" s="532"/>
      <c r="CP27" s="532"/>
      <c r="CQ27" s="532"/>
      <c r="CR27" s="532"/>
      <c r="CS27" s="533"/>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66"/>
      <c r="C28" s="567"/>
      <c r="D28" s="568"/>
      <c r="E28" s="470" t="s">
        <v>175</v>
      </c>
      <c r="F28" s="444"/>
      <c r="G28" s="444"/>
      <c r="H28" s="444"/>
      <c r="I28" s="444"/>
      <c r="J28" s="444"/>
      <c r="K28" s="445"/>
      <c r="L28" s="471">
        <v>1</v>
      </c>
      <c r="M28" s="472"/>
      <c r="N28" s="472"/>
      <c r="O28" s="472"/>
      <c r="P28" s="514"/>
      <c r="Q28" s="471">
        <v>2700</v>
      </c>
      <c r="R28" s="472"/>
      <c r="S28" s="472"/>
      <c r="T28" s="472"/>
      <c r="U28" s="472"/>
      <c r="V28" s="514"/>
      <c r="W28" s="579"/>
      <c r="X28" s="567"/>
      <c r="Y28" s="568"/>
      <c r="Z28" s="470" t="s">
        <v>176</v>
      </c>
      <c r="AA28" s="444"/>
      <c r="AB28" s="444"/>
      <c r="AC28" s="444"/>
      <c r="AD28" s="444"/>
      <c r="AE28" s="444"/>
      <c r="AF28" s="444"/>
      <c r="AG28" s="445"/>
      <c r="AH28" s="471" t="s">
        <v>122</v>
      </c>
      <c r="AI28" s="472"/>
      <c r="AJ28" s="472"/>
      <c r="AK28" s="472"/>
      <c r="AL28" s="514"/>
      <c r="AM28" s="471" t="s">
        <v>122</v>
      </c>
      <c r="AN28" s="472"/>
      <c r="AO28" s="472"/>
      <c r="AP28" s="472"/>
      <c r="AQ28" s="472"/>
      <c r="AR28" s="514"/>
      <c r="AS28" s="471" t="s">
        <v>122</v>
      </c>
      <c r="AT28" s="472"/>
      <c r="AU28" s="472"/>
      <c r="AV28" s="472"/>
      <c r="AW28" s="472"/>
      <c r="AX28" s="473"/>
      <c r="AY28" s="593" t="s">
        <v>177</v>
      </c>
      <c r="AZ28" s="594"/>
      <c r="BA28" s="594"/>
      <c r="BB28" s="595"/>
      <c r="BC28" s="380" t="s">
        <v>46</v>
      </c>
      <c r="BD28" s="381"/>
      <c r="BE28" s="381"/>
      <c r="BF28" s="381"/>
      <c r="BG28" s="381"/>
      <c r="BH28" s="381"/>
      <c r="BI28" s="381"/>
      <c r="BJ28" s="381"/>
      <c r="BK28" s="381"/>
      <c r="BL28" s="381"/>
      <c r="BM28" s="382"/>
      <c r="BN28" s="383">
        <v>644787</v>
      </c>
      <c r="BO28" s="384"/>
      <c r="BP28" s="384"/>
      <c r="BQ28" s="384"/>
      <c r="BR28" s="384"/>
      <c r="BS28" s="384"/>
      <c r="BT28" s="384"/>
      <c r="BU28" s="385"/>
      <c r="BV28" s="383">
        <v>1253904</v>
      </c>
      <c r="BW28" s="384"/>
      <c r="BX28" s="384"/>
      <c r="BY28" s="384"/>
      <c r="BZ28" s="384"/>
      <c r="CA28" s="384"/>
      <c r="CB28" s="384"/>
      <c r="CC28" s="385"/>
      <c r="CD28" s="176"/>
      <c r="CE28" s="532"/>
      <c r="CF28" s="532"/>
      <c r="CG28" s="532"/>
      <c r="CH28" s="532"/>
      <c r="CI28" s="532"/>
      <c r="CJ28" s="532"/>
      <c r="CK28" s="532"/>
      <c r="CL28" s="532"/>
      <c r="CM28" s="532"/>
      <c r="CN28" s="532"/>
      <c r="CO28" s="532"/>
      <c r="CP28" s="532"/>
      <c r="CQ28" s="532"/>
      <c r="CR28" s="532"/>
      <c r="CS28" s="533"/>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66"/>
      <c r="C29" s="567"/>
      <c r="D29" s="568"/>
      <c r="E29" s="470" t="s">
        <v>178</v>
      </c>
      <c r="F29" s="444"/>
      <c r="G29" s="444"/>
      <c r="H29" s="444"/>
      <c r="I29" s="444"/>
      <c r="J29" s="444"/>
      <c r="K29" s="445"/>
      <c r="L29" s="471">
        <v>14</v>
      </c>
      <c r="M29" s="472"/>
      <c r="N29" s="472"/>
      <c r="O29" s="472"/>
      <c r="P29" s="514"/>
      <c r="Q29" s="471">
        <v>2500</v>
      </c>
      <c r="R29" s="472"/>
      <c r="S29" s="472"/>
      <c r="T29" s="472"/>
      <c r="U29" s="472"/>
      <c r="V29" s="514"/>
      <c r="W29" s="580"/>
      <c r="X29" s="581"/>
      <c r="Y29" s="582"/>
      <c r="Z29" s="470" t="s">
        <v>179</v>
      </c>
      <c r="AA29" s="444"/>
      <c r="AB29" s="444"/>
      <c r="AC29" s="444"/>
      <c r="AD29" s="444"/>
      <c r="AE29" s="444"/>
      <c r="AF29" s="444"/>
      <c r="AG29" s="445"/>
      <c r="AH29" s="471">
        <v>124</v>
      </c>
      <c r="AI29" s="472"/>
      <c r="AJ29" s="472"/>
      <c r="AK29" s="472"/>
      <c r="AL29" s="514"/>
      <c r="AM29" s="471">
        <v>398951</v>
      </c>
      <c r="AN29" s="472"/>
      <c r="AO29" s="472"/>
      <c r="AP29" s="472"/>
      <c r="AQ29" s="472"/>
      <c r="AR29" s="514"/>
      <c r="AS29" s="471">
        <v>3217</v>
      </c>
      <c r="AT29" s="472"/>
      <c r="AU29" s="472"/>
      <c r="AV29" s="472"/>
      <c r="AW29" s="472"/>
      <c r="AX29" s="473"/>
      <c r="AY29" s="596"/>
      <c r="AZ29" s="597"/>
      <c r="BA29" s="597"/>
      <c r="BB29" s="598"/>
      <c r="BC29" s="448" t="s">
        <v>180</v>
      </c>
      <c r="BD29" s="449"/>
      <c r="BE29" s="449"/>
      <c r="BF29" s="449"/>
      <c r="BG29" s="449"/>
      <c r="BH29" s="449"/>
      <c r="BI29" s="449"/>
      <c r="BJ29" s="449"/>
      <c r="BK29" s="449"/>
      <c r="BL29" s="449"/>
      <c r="BM29" s="450"/>
      <c r="BN29" s="451">
        <v>435460</v>
      </c>
      <c r="BO29" s="452"/>
      <c r="BP29" s="452"/>
      <c r="BQ29" s="452"/>
      <c r="BR29" s="452"/>
      <c r="BS29" s="452"/>
      <c r="BT29" s="452"/>
      <c r="BU29" s="453"/>
      <c r="BV29" s="451">
        <v>458415</v>
      </c>
      <c r="BW29" s="452"/>
      <c r="BX29" s="452"/>
      <c r="BY29" s="452"/>
      <c r="BZ29" s="452"/>
      <c r="CA29" s="452"/>
      <c r="CB29" s="452"/>
      <c r="CC29" s="453"/>
      <c r="CD29" s="178"/>
      <c r="CE29" s="532"/>
      <c r="CF29" s="532"/>
      <c r="CG29" s="532"/>
      <c r="CH29" s="532"/>
      <c r="CI29" s="532"/>
      <c r="CJ29" s="532"/>
      <c r="CK29" s="532"/>
      <c r="CL29" s="532"/>
      <c r="CM29" s="532"/>
      <c r="CN29" s="532"/>
      <c r="CO29" s="532"/>
      <c r="CP29" s="532"/>
      <c r="CQ29" s="532"/>
      <c r="CR29" s="532"/>
      <c r="CS29" s="53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69"/>
      <c r="C30" s="570"/>
      <c r="D30" s="571"/>
      <c r="E30" s="474"/>
      <c r="F30" s="475"/>
      <c r="G30" s="475"/>
      <c r="H30" s="475"/>
      <c r="I30" s="475"/>
      <c r="J30" s="475"/>
      <c r="K30" s="476"/>
      <c r="L30" s="603"/>
      <c r="M30" s="604"/>
      <c r="N30" s="604"/>
      <c r="O30" s="604"/>
      <c r="P30" s="605"/>
      <c r="Q30" s="603"/>
      <c r="R30" s="604"/>
      <c r="S30" s="604"/>
      <c r="T30" s="604"/>
      <c r="U30" s="604"/>
      <c r="V30" s="605"/>
      <c r="W30" s="606" t="s">
        <v>181</v>
      </c>
      <c r="X30" s="607"/>
      <c r="Y30" s="607"/>
      <c r="Z30" s="607"/>
      <c r="AA30" s="607"/>
      <c r="AB30" s="607"/>
      <c r="AC30" s="607"/>
      <c r="AD30" s="607"/>
      <c r="AE30" s="607"/>
      <c r="AF30" s="607"/>
      <c r="AG30" s="608"/>
      <c r="AH30" s="539">
        <v>95.8</v>
      </c>
      <c r="AI30" s="540"/>
      <c r="AJ30" s="540"/>
      <c r="AK30" s="540"/>
      <c r="AL30" s="540"/>
      <c r="AM30" s="540"/>
      <c r="AN30" s="540"/>
      <c r="AO30" s="540"/>
      <c r="AP30" s="540"/>
      <c r="AQ30" s="540"/>
      <c r="AR30" s="540"/>
      <c r="AS30" s="540"/>
      <c r="AT30" s="540"/>
      <c r="AU30" s="540"/>
      <c r="AV30" s="540"/>
      <c r="AW30" s="540"/>
      <c r="AX30" s="542"/>
      <c r="AY30" s="599"/>
      <c r="AZ30" s="600"/>
      <c r="BA30" s="600"/>
      <c r="BB30" s="601"/>
      <c r="BC30" s="557" t="s">
        <v>48</v>
      </c>
      <c r="BD30" s="558"/>
      <c r="BE30" s="558"/>
      <c r="BF30" s="558"/>
      <c r="BG30" s="558"/>
      <c r="BH30" s="558"/>
      <c r="BI30" s="558"/>
      <c r="BJ30" s="558"/>
      <c r="BK30" s="558"/>
      <c r="BL30" s="558"/>
      <c r="BM30" s="559"/>
      <c r="BN30" s="560">
        <v>6809801</v>
      </c>
      <c r="BO30" s="561"/>
      <c r="BP30" s="561"/>
      <c r="BQ30" s="561"/>
      <c r="BR30" s="561"/>
      <c r="BS30" s="561"/>
      <c r="BT30" s="561"/>
      <c r="BU30" s="562"/>
      <c r="BV30" s="560">
        <v>6378102</v>
      </c>
      <c r="BW30" s="561"/>
      <c r="BX30" s="561"/>
      <c r="BY30" s="561"/>
      <c r="BZ30" s="561"/>
      <c r="CA30" s="561"/>
      <c r="CB30" s="561"/>
      <c r="CC30" s="56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2" t="s">
        <v>182</v>
      </c>
      <c r="D32" s="602"/>
      <c r="E32" s="602"/>
      <c r="F32" s="602"/>
      <c r="G32" s="602"/>
      <c r="H32" s="602"/>
      <c r="I32" s="602"/>
      <c r="J32" s="602"/>
      <c r="K32" s="602"/>
      <c r="L32" s="602"/>
      <c r="M32" s="602"/>
      <c r="N32" s="602"/>
      <c r="O32" s="602"/>
      <c r="P32" s="602"/>
      <c r="Q32" s="602"/>
      <c r="R32" s="602"/>
      <c r="S32" s="602"/>
      <c r="U32" s="455" t="s">
        <v>183</v>
      </c>
      <c r="V32" s="455"/>
      <c r="W32" s="455"/>
      <c r="X32" s="455"/>
      <c r="Y32" s="455"/>
      <c r="Z32" s="455"/>
      <c r="AA32" s="455"/>
      <c r="AB32" s="455"/>
      <c r="AC32" s="455"/>
      <c r="AD32" s="455"/>
      <c r="AE32" s="455"/>
      <c r="AF32" s="455"/>
      <c r="AG32" s="455"/>
      <c r="AH32" s="455"/>
      <c r="AI32" s="455"/>
      <c r="AJ32" s="455"/>
      <c r="AK32" s="455"/>
      <c r="AM32" s="455" t="s">
        <v>184</v>
      </c>
      <c r="AN32" s="455"/>
      <c r="AO32" s="455"/>
      <c r="AP32" s="455"/>
      <c r="AQ32" s="455"/>
      <c r="AR32" s="455"/>
      <c r="AS32" s="455"/>
      <c r="AT32" s="455"/>
      <c r="AU32" s="455"/>
      <c r="AV32" s="455"/>
      <c r="AW32" s="455"/>
      <c r="AX32" s="455"/>
      <c r="AY32" s="455"/>
      <c r="AZ32" s="455"/>
      <c r="BA32" s="455"/>
      <c r="BB32" s="455"/>
      <c r="BC32" s="455"/>
      <c r="BE32" s="455" t="s">
        <v>185</v>
      </c>
      <c r="BF32" s="455"/>
      <c r="BG32" s="455"/>
      <c r="BH32" s="455"/>
      <c r="BI32" s="455"/>
      <c r="BJ32" s="455"/>
      <c r="BK32" s="455"/>
      <c r="BL32" s="455"/>
      <c r="BM32" s="455"/>
      <c r="BN32" s="455"/>
      <c r="BO32" s="455"/>
      <c r="BP32" s="455"/>
      <c r="BQ32" s="455"/>
      <c r="BR32" s="455"/>
      <c r="BS32" s="455"/>
      <c r="BT32" s="455"/>
      <c r="BU32" s="455"/>
      <c r="BW32" s="455" t="s">
        <v>186</v>
      </c>
      <c r="BX32" s="455"/>
      <c r="BY32" s="455"/>
      <c r="BZ32" s="455"/>
      <c r="CA32" s="455"/>
      <c r="CB32" s="455"/>
      <c r="CC32" s="455"/>
      <c r="CD32" s="455"/>
      <c r="CE32" s="455"/>
      <c r="CF32" s="455"/>
      <c r="CG32" s="455"/>
      <c r="CH32" s="455"/>
      <c r="CI32" s="455"/>
      <c r="CJ32" s="455"/>
      <c r="CK32" s="455"/>
      <c r="CL32" s="455"/>
      <c r="CM32" s="455"/>
      <c r="CO32" s="455" t="s">
        <v>187</v>
      </c>
      <c r="CP32" s="455"/>
      <c r="CQ32" s="455"/>
      <c r="CR32" s="455"/>
      <c r="CS32" s="455"/>
      <c r="CT32" s="455"/>
      <c r="CU32" s="455"/>
      <c r="CV32" s="455"/>
      <c r="CW32" s="455"/>
      <c r="CX32" s="455"/>
      <c r="CY32" s="455"/>
      <c r="CZ32" s="455"/>
      <c r="DA32" s="455"/>
      <c r="DB32" s="455"/>
      <c r="DC32" s="455"/>
      <c r="DD32" s="455"/>
      <c r="DE32" s="455"/>
      <c r="DI32" s="186"/>
    </row>
    <row r="33" spans="1:113" ht="13.5" customHeight="1" x14ac:dyDescent="0.2">
      <c r="A33" s="163"/>
      <c r="B33" s="187"/>
      <c r="C33" s="438" t="s">
        <v>188</v>
      </c>
      <c r="D33" s="438"/>
      <c r="E33" s="409" t="s">
        <v>189</v>
      </c>
      <c r="F33" s="409"/>
      <c r="G33" s="409"/>
      <c r="H33" s="409"/>
      <c r="I33" s="409"/>
      <c r="J33" s="409"/>
      <c r="K33" s="409"/>
      <c r="L33" s="409"/>
      <c r="M33" s="409"/>
      <c r="N33" s="409"/>
      <c r="O33" s="409"/>
      <c r="P33" s="409"/>
      <c r="Q33" s="409"/>
      <c r="R33" s="409"/>
      <c r="S33" s="409"/>
      <c r="T33" s="188"/>
      <c r="U33" s="438" t="s">
        <v>188</v>
      </c>
      <c r="V33" s="438"/>
      <c r="W33" s="409" t="s">
        <v>189</v>
      </c>
      <c r="X33" s="409"/>
      <c r="Y33" s="409"/>
      <c r="Z33" s="409"/>
      <c r="AA33" s="409"/>
      <c r="AB33" s="409"/>
      <c r="AC33" s="409"/>
      <c r="AD33" s="409"/>
      <c r="AE33" s="409"/>
      <c r="AF33" s="409"/>
      <c r="AG33" s="409"/>
      <c r="AH33" s="409"/>
      <c r="AI33" s="409"/>
      <c r="AJ33" s="409"/>
      <c r="AK33" s="409"/>
      <c r="AL33" s="188"/>
      <c r="AM33" s="438" t="s">
        <v>188</v>
      </c>
      <c r="AN33" s="438"/>
      <c r="AO33" s="409" t="s">
        <v>189</v>
      </c>
      <c r="AP33" s="409"/>
      <c r="AQ33" s="409"/>
      <c r="AR33" s="409"/>
      <c r="AS33" s="409"/>
      <c r="AT33" s="409"/>
      <c r="AU33" s="409"/>
      <c r="AV33" s="409"/>
      <c r="AW33" s="409"/>
      <c r="AX33" s="409"/>
      <c r="AY33" s="409"/>
      <c r="AZ33" s="409"/>
      <c r="BA33" s="409"/>
      <c r="BB33" s="409"/>
      <c r="BC33" s="409"/>
      <c r="BD33" s="189"/>
      <c r="BE33" s="409" t="s">
        <v>190</v>
      </c>
      <c r="BF33" s="409"/>
      <c r="BG33" s="409" t="s">
        <v>191</v>
      </c>
      <c r="BH33" s="409"/>
      <c r="BI33" s="409"/>
      <c r="BJ33" s="409"/>
      <c r="BK33" s="409"/>
      <c r="BL33" s="409"/>
      <c r="BM33" s="409"/>
      <c r="BN33" s="409"/>
      <c r="BO33" s="409"/>
      <c r="BP33" s="409"/>
      <c r="BQ33" s="409"/>
      <c r="BR33" s="409"/>
      <c r="BS33" s="409"/>
      <c r="BT33" s="409"/>
      <c r="BU33" s="409"/>
      <c r="BV33" s="189"/>
      <c r="BW33" s="438" t="s">
        <v>190</v>
      </c>
      <c r="BX33" s="438"/>
      <c r="BY33" s="409" t="s">
        <v>192</v>
      </c>
      <c r="BZ33" s="409"/>
      <c r="CA33" s="409"/>
      <c r="CB33" s="409"/>
      <c r="CC33" s="409"/>
      <c r="CD33" s="409"/>
      <c r="CE33" s="409"/>
      <c r="CF33" s="409"/>
      <c r="CG33" s="409"/>
      <c r="CH33" s="409"/>
      <c r="CI33" s="409"/>
      <c r="CJ33" s="409"/>
      <c r="CK33" s="409"/>
      <c r="CL33" s="409"/>
      <c r="CM33" s="409"/>
      <c r="CN33" s="188"/>
      <c r="CO33" s="438" t="s">
        <v>188</v>
      </c>
      <c r="CP33" s="438"/>
      <c r="CQ33" s="409" t="s">
        <v>193</v>
      </c>
      <c r="CR33" s="409"/>
      <c r="CS33" s="409"/>
      <c r="CT33" s="409"/>
      <c r="CU33" s="409"/>
      <c r="CV33" s="409"/>
      <c r="CW33" s="409"/>
      <c r="CX33" s="409"/>
      <c r="CY33" s="409"/>
      <c r="CZ33" s="409"/>
      <c r="DA33" s="409"/>
      <c r="DB33" s="409"/>
      <c r="DC33" s="409"/>
      <c r="DD33" s="409"/>
      <c r="DE33" s="409"/>
      <c r="DF33" s="188"/>
      <c r="DG33" s="609" t="s">
        <v>194</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恩納村国民健康保険特別会計</v>
      </c>
      <c r="X34" s="611"/>
      <c r="Y34" s="611"/>
      <c r="Z34" s="611"/>
      <c r="AA34" s="611"/>
      <c r="AB34" s="611"/>
      <c r="AC34" s="611"/>
      <c r="AD34" s="611"/>
      <c r="AE34" s="611"/>
      <c r="AF34" s="611"/>
      <c r="AG34" s="611"/>
      <c r="AH34" s="611"/>
      <c r="AI34" s="611"/>
      <c r="AJ34" s="611"/>
      <c r="AK34" s="611"/>
      <c r="AL34" s="163"/>
      <c r="AM34" s="610">
        <f>IF(AO34="","",MAX(C34:D43,U34:V43)+1)</f>
        <v>4</v>
      </c>
      <c r="AN34" s="610"/>
      <c r="AO34" s="611" t="str">
        <f>IF('各会計、関係団体の財政状況及び健全化判断比率'!B30="","",'各会計、関係団体の財政状況及び健全化判断比率'!B30)</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t="str">
        <f>IF(BY34="","",MAX(C34:D43,U34:V43,AM34:AN43,BE34:BF43)+1)</f>
        <v/>
      </c>
      <c r="BX34" s="610"/>
      <c r="BY34" s="611" t="str">
        <f>IF('各会計、関係団体の財政状況及び健全化判断比率'!B68="","",'各会計、関係団体の財政状況及び健全化判断比率'!B68)</f>
        <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5</v>
      </c>
      <c r="AN35" s="610"/>
      <c r="AO35" s="611" t="str">
        <f>IF('各会計、関係団体の財政状況及び健全化判断比率'!B31="","",'各会計、関係団体の財政状況及び健全化判断比率'!B31)</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t="str">
        <f t="shared" ref="BW35:BW43" si="2">IF(BY35="","",BW34+1)</f>
        <v/>
      </c>
      <c r="BX35" s="610"/>
      <c r="BY35" s="611" t="str">
        <f>IF('各会計、関係団体の財政状況及び健全化判断比率'!B69="","",'各会計、関係団体の財政状況及び健全化判断比率'!B69)</f>
        <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t="str">
        <f t="shared" ref="U36:U43" si="4">IF(W36="","",U35+1)</f>
        <v/>
      </c>
      <c r="V36" s="610"/>
      <c r="W36" s="611"/>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t="str">
        <f t="shared" si="2"/>
        <v/>
      </c>
      <c r="BX36" s="610"/>
      <c r="BY36" s="611" t="str">
        <f>IF('各会計、関係団体の財政状況及び健全化判断比率'!B70="","",'各会計、関係団体の財政状況及び健全化判断比率'!B70)</f>
        <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195</v>
      </c>
      <c r="E46" s="613" t="s">
        <v>196</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197</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198</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199</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200</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201</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202</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203</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97KqHUPMDCxt+LXApncfi0OA63NZ7xoedTMshGzpuHyM9NuguBxoBLjhEv57FtQlnvJp75AV3j6v0EPrbuPqA==" saltValue="SrTDB3XA/BBFziC0yKad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204</v>
      </c>
      <c r="DI1" s="616"/>
      <c r="DJ1" s="616"/>
      <c r="DK1" s="616"/>
      <c r="DL1" s="616"/>
      <c r="DM1" s="616"/>
      <c r="DN1" s="617"/>
      <c r="DO1" s="196"/>
      <c r="DP1" s="615" t="s">
        <v>205</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207</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208</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209</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210</v>
      </c>
      <c r="S4" s="619"/>
      <c r="T4" s="619"/>
      <c r="U4" s="619"/>
      <c r="V4" s="619"/>
      <c r="W4" s="619"/>
      <c r="X4" s="619"/>
      <c r="Y4" s="620"/>
      <c r="Z4" s="618" t="s">
        <v>211</v>
      </c>
      <c r="AA4" s="619"/>
      <c r="AB4" s="619"/>
      <c r="AC4" s="620"/>
      <c r="AD4" s="618" t="s">
        <v>212</v>
      </c>
      <c r="AE4" s="619"/>
      <c r="AF4" s="619"/>
      <c r="AG4" s="619"/>
      <c r="AH4" s="619"/>
      <c r="AI4" s="619"/>
      <c r="AJ4" s="619"/>
      <c r="AK4" s="620"/>
      <c r="AL4" s="618" t="s">
        <v>211</v>
      </c>
      <c r="AM4" s="619"/>
      <c r="AN4" s="619"/>
      <c r="AO4" s="620"/>
      <c r="AP4" s="621" t="s">
        <v>213</v>
      </c>
      <c r="AQ4" s="621"/>
      <c r="AR4" s="621"/>
      <c r="AS4" s="621"/>
      <c r="AT4" s="621"/>
      <c r="AU4" s="621"/>
      <c r="AV4" s="621"/>
      <c r="AW4" s="621"/>
      <c r="AX4" s="621"/>
      <c r="AY4" s="621"/>
      <c r="AZ4" s="621"/>
      <c r="BA4" s="621"/>
      <c r="BB4" s="621"/>
      <c r="BC4" s="621"/>
      <c r="BD4" s="621"/>
      <c r="BE4" s="621"/>
      <c r="BF4" s="621"/>
      <c r="BG4" s="621" t="s">
        <v>214</v>
      </c>
      <c r="BH4" s="621"/>
      <c r="BI4" s="621"/>
      <c r="BJ4" s="621"/>
      <c r="BK4" s="621"/>
      <c r="BL4" s="621"/>
      <c r="BM4" s="621"/>
      <c r="BN4" s="621"/>
      <c r="BO4" s="621" t="s">
        <v>211</v>
      </c>
      <c r="BP4" s="621"/>
      <c r="BQ4" s="621"/>
      <c r="BR4" s="621"/>
      <c r="BS4" s="621" t="s">
        <v>215</v>
      </c>
      <c r="BT4" s="621"/>
      <c r="BU4" s="621"/>
      <c r="BV4" s="621"/>
      <c r="BW4" s="621"/>
      <c r="BX4" s="621"/>
      <c r="BY4" s="621"/>
      <c r="BZ4" s="621"/>
      <c r="CA4" s="621"/>
      <c r="CB4" s="621"/>
      <c r="CD4" s="618" t="s">
        <v>216</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217</v>
      </c>
      <c r="C5" s="623"/>
      <c r="D5" s="623"/>
      <c r="E5" s="623"/>
      <c r="F5" s="623"/>
      <c r="G5" s="623"/>
      <c r="H5" s="623"/>
      <c r="I5" s="623"/>
      <c r="J5" s="623"/>
      <c r="K5" s="623"/>
      <c r="L5" s="623"/>
      <c r="M5" s="623"/>
      <c r="N5" s="623"/>
      <c r="O5" s="623"/>
      <c r="P5" s="623"/>
      <c r="Q5" s="624"/>
      <c r="R5" s="625">
        <v>2229010</v>
      </c>
      <c r="S5" s="626"/>
      <c r="T5" s="626"/>
      <c r="U5" s="626"/>
      <c r="V5" s="626"/>
      <c r="W5" s="626"/>
      <c r="X5" s="626"/>
      <c r="Y5" s="627"/>
      <c r="Z5" s="628">
        <v>13</v>
      </c>
      <c r="AA5" s="628"/>
      <c r="AB5" s="628"/>
      <c r="AC5" s="628"/>
      <c r="AD5" s="629">
        <v>2229010</v>
      </c>
      <c r="AE5" s="629"/>
      <c r="AF5" s="629"/>
      <c r="AG5" s="629"/>
      <c r="AH5" s="629"/>
      <c r="AI5" s="629"/>
      <c r="AJ5" s="629"/>
      <c r="AK5" s="629"/>
      <c r="AL5" s="630">
        <v>42.3</v>
      </c>
      <c r="AM5" s="631"/>
      <c r="AN5" s="631"/>
      <c r="AO5" s="632"/>
      <c r="AP5" s="622" t="s">
        <v>218</v>
      </c>
      <c r="AQ5" s="623"/>
      <c r="AR5" s="623"/>
      <c r="AS5" s="623"/>
      <c r="AT5" s="623"/>
      <c r="AU5" s="623"/>
      <c r="AV5" s="623"/>
      <c r="AW5" s="623"/>
      <c r="AX5" s="623"/>
      <c r="AY5" s="623"/>
      <c r="AZ5" s="623"/>
      <c r="BA5" s="623"/>
      <c r="BB5" s="623"/>
      <c r="BC5" s="623"/>
      <c r="BD5" s="623"/>
      <c r="BE5" s="623"/>
      <c r="BF5" s="624"/>
      <c r="BG5" s="636">
        <v>2229010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213</v>
      </c>
      <c r="CE5" s="619"/>
      <c r="CF5" s="619"/>
      <c r="CG5" s="619"/>
      <c r="CH5" s="619"/>
      <c r="CI5" s="619"/>
      <c r="CJ5" s="619"/>
      <c r="CK5" s="619"/>
      <c r="CL5" s="619"/>
      <c r="CM5" s="619"/>
      <c r="CN5" s="619"/>
      <c r="CO5" s="619"/>
      <c r="CP5" s="619"/>
      <c r="CQ5" s="620"/>
      <c r="CR5" s="618" t="s">
        <v>219</v>
      </c>
      <c r="CS5" s="619"/>
      <c r="CT5" s="619"/>
      <c r="CU5" s="619"/>
      <c r="CV5" s="619"/>
      <c r="CW5" s="619"/>
      <c r="CX5" s="619"/>
      <c r="CY5" s="620"/>
      <c r="CZ5" s="618" t="s">
        <v>211</v>
      </c>
      <c r="DA5" s="619"/>
      <c r="DB5" s="619"/>
      <c r="DC5" s="620"/>
      <c r="DD5" s="618" t="s">
        <v>220</v>
      </c>
      <c r="DE5" s="619"/>
      <c r="DF5" s="619"/>
      <c r="DG5" s="619"/>
      <c r="DH5" s="619"/>
      <c r="DI5" s="619"/>
      <c r="DJ5" s="619"/>
      <c r="DK5" s="619"/>
      <c r="DL5" s="619"/>
      <c r="DM5" s="619"/>
      <c r="DN5" s="619"/>
      <c r="DO5" s="619"/>
      <c r="DP5" s="620"/>
      <c r="DQ5" s="618" t="s">
        <v>221</v>
      </c>
      <c r="DR5" s="619"/>
      <c r="DS5" s="619"/>
      <c r="DT5" s="619"/>
      <c r="DU5" s="619"/>
      <c r="DV5" s="619"/>
      <c r="DW5" s="619"/>
      <c r="DX5" s="619"/>
      <c r="DY5" s="619"/>
      <c r="DZ5" s="619"/>
      <c r="EA5" s="619"/>
      <c r="EB5" s="619"/>
      <c r="EC5" s="620"/>
    </row>
    <row r="6" spans="2:143" ht="11.25" customHeight="1" x14ac:dyDescent="0.2">
      <c r="B6" s="633" t="s">
        <v>222</v>
      </c>
      <c r="C6" s="634"/>
      <c r="D6" s="634"/>
      <c r="E6" s="634"/>
      <c r="F6" s="634"/>
      <c r="G6" s="634"/>
      <c r="H6" s="634"/>
      <c r="I6" s="634"/>
      <c r="J6" s="634"/>
      <c r="K6" s="634"/>
      <c r="L6" s="634"/>
      <c r="M6" s="634"/>
      <c r="N6" s="634"/>
      <c r="O6" s="634"/>
      <c r="P6" s="634"/>
      <c r="Q6" s="635"/>
      <c r="R6" s="636">
        <v>28611</v>
      </c>
      <c r="S6" s="637"/>
      <c r="T6" s="637"/>
      <c r="U6" s="637"/>
      <c r="V6" s="637"/>
      <c r="W6" s="637"/>
      <c r="X6" s="637"/>
      <c r="Y6" s="638"/>
      <c r="Z6" s="639">
        <v>0.2</v>
      </c>
      <c r="AA6" s="639"/>
      <c r="AB6" s="639"/>
      <c r="AC6" s="639"/>
      <c r="AD6" s="640">
        <v>28611</v>
      </c>
      <c r="AE6" s="640"/>
      <c r="AF6" s="640"/>
      <c r="AG6" s="640"/>
      <c r="AH6" s="640"/>
      <c r="AI6" s="640"/>
      <c r="AJ6" s="640"/>
      <c r="AK6" s="640"/>
      <c r="AL6" s="641">
        <v>0.5</v>
      </c>
      <c r="AM6" s="642"/>
      <c r="AN6" s="642"/>
      <c r="AO6" s="643"/>
      <c r="AP6" s="633" t="s">
        <v>223</v>
      </c>
      <c r="AQ6" s="634"/>
      <c r="AR6" s="634"/>
      <c r="AS6" s="634"/>
      <c r="AT6" s="634"/>
      <c r="AU6" s="634"/>
      <c r="AV6" s="634"/>
      <c r="AW6" s="634"/>
      <c r="AX6" s="634"/>
      <c r="AY6" s="634"/>
      <c r="AZ6" s="634"/>
      <c r="BA6" s="634"/>
      <c r="BB6" s="634"/>
      <c r="BC6" s="634"/>
      <c r="BD6" s="634"/>
      <c r="BE6" s="634"/>
      <c r="BF6" s="635"/>
      <c r="BG6" s="636">
        <v>2229010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224</v>
      </c>
      <c r="CE6" s="623"/>
      <c r="CF6" s="623"/>
      <c r="CG6" s="623"/>
      <c r="CH6" s="623"/>
      <c r="CI6" s="623"/>
      <c r="CJ6" s="623"/>
      <c r="CK6" s="623"/>
      <c r="CL6" s="623"/>
      <c r="CM6" s="623"/>
      <c r="CN6" s="623"/>
      <c r="CO6" s="623"/>
      <c r="CP6" s="623"/>
      <c r="CQ6" s="624"/>
      <c r="CR6" s="636">
        <v>121768</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121768</v>
      </c>
      <c r="DR6" s="637"/>
      <c r="DS6" s="637"/>
      <c r="DT6" s="637"/>
      <c r="DU6" s="637"/>
      <c r="DV6" s="637"/>
      <c r="DW6" s="637"/>
      <c r="DX6" s="637"/>
      <c r="DY6" s="637"/>
      <c r="DZ6" s="637"/>
      <c r="EA6" s="637"/>
      <c r="EB6" s="637"/>
      <c r="EC6" s="646"/>
    </row>
    <row r="7" spans="2:143" ht="11.25" customHeight="1" x14ac:dyDescent="0.2">
      <c r="B7" s="633" t="s">
        <v>225</v>
      </c>
      <c r="C7" s="634"/>
      <c r="D7" s="634"/>
      <c r="E7" s="634"/>
      <c r="F7" s="634"/>
      <c r="G7" s="634"/>
      <c r="H7" s="634"/>
      <c r="I7" s="634"/>
      <c r="J7" s="634"/>
      <c r="K7" s="634"/>
      <c r="L7" s="634"/>
      <c r="M7" s="634"/>
      <c r="N7" s="634"/>
      <c r="O7" s="634"/>
      <c r="P7" s="634"/>
      <c r="Q7" s="635"/>
      <c r="R7" s="636">
        <v>314</v>
      </c>
      <c r="S7" s="637"/>
      <c r="T7" s="637"/>
      <c r="U7" s="637"/>
      <c r="V7" s="637"/>
      <c r="W7" s="637"/>
      <c r="X7" s="637"/>
      <c r="Y7" s="638"/>
      <c r="Z7" s="639">
        <v>0</v>
      </c>
      <c r="AA7" s="639"/>
      <c r="AB7" s="639"/>
      <c r="AC7" s="639"/>
      <c r="AD7" s="640">
        <v>314</v>
      </c>
      <c r="AE7" s="640"/>
      <c r="AF7" s="640"/>
      <c r="AG7" s="640"/>
      <c r="AH7" s="640"/>
      <c r="AI7" s="640"/>
      <c r="AJ7" s="640"/>
      <c r="AK7" s="640"/>
      <c r="AL7" s="641">
        <v>0</v>
      </c>
      <c r="AM7" s="642"/>
      <c r="AN7" s="642"/>
      <c r="AO7" s="643"/>
      <c r="AP7" s="633" t="s">
        <v>226</v>
      </c>
      <c r="AQ7" s="634"/>
      <c r="AR7" s="634"/>
      <c r="AS7" s="634"/>
      <c r="AT7" s="634"/>
      <c r="AU7" s="634"/>
      <c r="AV7" s="634"/>
      <c r="AW7" s="634"/>
      <c r="AX7" s="634"/>
      <c r="AY7" s="634"/>
      <c r="AZ7" s="634"/>
      <c r="BA7" s="634"/>
      <c r="BB7" s="634"/>
      <c r="BC7" s="634"/>
      <c r="BD7" s="634"/>
      <c r="BE7" s="634"/>
      <c r="BF7" s="635"/>
      <c r="BG7" s="636">
        <v>577226</v>
      </c>
      <c r="BH7" s="637"/>
      <c r="BI7" s="637"/>
      <c r="BJ7" s="637"/>
      <c r="BK7" s="637"/>
      <c r="BL7" s="637"/>
      <c r="BM7" s="637"/>
      <c r="BN7" s="638"/>
      <c r="BO7" s="639">
        <v>25.9</v>
      </c>
      <c r="BP7" s="639"/>
      <c r="BQ7" s="639"/>
      <c r="BR7" s="639"/>
      <c r="BS7" s="640" t="s">
        <v>122</v>
      </c>
      <c r="BT7" s="640"/>
      <c r="BU7" s="640"/>
      <c r="BV7" s="640"/>
      <c r="BW7" s="640"/>
      <c r="BX7" s="640"/>
      <c r="BY7" s="640"/>
      <c r="BZ7" s="640"/>
      <c r="CA7" s="640"/>
      <c r="CB7" s="644"/>
      <c r="CD7" s="633" t="s">
        <v>227</v>
      </c>
      <c r="CE7" s="634"/>
      <c r="CF7" s="634"/>
      <c r="CG7" s="634"/>
      <c r="CH7" s="634"/>
      <c r="CI7" s="634"/>
      <c r="CJ7" s="634"/>
      <c r="CK7" s="634"/>
      <c r="CL7" s="634"/>
      <c r="CM7" s="634"/>
      <c r="CN7" s="634"/>
      <c r="CO7" s="634"/>
      <c r="CP7" s="634"/>
      <c r="CQ7" s="635"/>
      <c r="CR7" s="636">
        <v>7760997</v>
      </c>
      <c r="CS7" s="637"/>
      <c r="CT7" s="637"/>
      <c r="CU7" s="637"/>
      <c r="CV7" s="637"/>
      <c r="CW7" s="637"/>
      <c r="CX7" s="637"/>
      <c r="CY7" s="638"/>
      <c r="CZ7" s="639">
        <v>49.6</v>
      </c>
      <c r="DA7" s="639"/>
      <c r="DB7" s="639"/>
      <c r="DC7" s="639"/>
      <c r="DD7" s="645">
        <v>271957</v>
      </c>
      <c r="DE7" s="637"/>
      <c r="DF7" s="637"/>
      <c r="DG7" s="637"/>
      <c r="DH7" s="637"/>
      <c r="DI7" s="637"/>
      <c r="DJ7" s="637"/>
      <c r="DK7" s="637"/>
      <c r="DL7" s="637"/>
      <c r="DM7" s="637"/>
      <c r="DN7" s="637"/>
      <c r="DO7" s="637"/>
      <c r="DP7" s="638"/>
      <c r="DQ7" s="645">
        <v>1369575</v>
      </c>
      <c r="DR7" s="637"/>
      <c r="DS7" s="637"/>
      <c r="DT7" s="637"/>
      <c r="DU7" s="637"/>
      <c r="DV7" s="637"/>
      <c r="DW7" s="637"/>
      <c r="DX7" s="637"/>
      <c r="DY7" s="637"/>
      <c r="DZ7" s="637"/>
      <c r="EA7" s="637"/>
      <c r="EB7" s="637"/>
      <c r="EC7" s="646"/>
    </row>
    <row r="8" spans="2:143" ht="11.25" customHeight="1" x14ac:dyDescent="0.2">
      <c r="B8" s="633" t="s">
        <v>228</v>
      </c>
      <c r="C8" s="634"/>
      <c r="D8" s="634"/>
      <c r="E8" s="634"/>
      <c r="F8" s="634"/>
      <c r="G8" s="634"/>
      <c r="H8" s="634"/>
      <c r="I8" s="634"/>
      <c r="J8" s="634"/>
      <c r="K8" s="634"/>
      <c r="L8" s="634"/>
      <c r="M8" s="634"/>
      <c r="N8" s="634"/>
      <c r="O8" s="634"/>
      <c r="P8" s="634"/>
      <c r="Q8" s="635"/>
      <c r="R8" s="636">
        <v>3182</v>
      </c>
      <c r="S8" s="637"/>
      <c r="T8" s="637"/>
      <c r="U8" s="637"/>
      <c r="V8" s="637"/>
      <c r="W8" s="637"/>
      <c r="X8" s="637"/>
      <c r="Y8" s="638"/>
      <c r="Z8" s="639">
        <v>0</v>
      </c>
      <c r="AA8" s="639"/>
      <c r="AB8" s="639"/>
      <c r="AC8" s="639"/>
      <c r="AD8" s="640">
        <v>3182</v>
      </c>
      <c r="AE8" s="640"/>
      <c r="AF8" s="640"/>
      <c r="AG8" s="640"/>
      <c r="AH8" s="640"/>
      <c r="AI8" s="640"/>
      <c r="AJ8" s="640"/>
      <c r="AK8" s="640"/>
      <c r="AL8" s="641">
        <v>0.1</v>
      </c>
      <c r="AM8" s="642"/>
      <c r="AN8" s="642"/>
      <c r="AO8" s="643"/>
      <c r="AP8" s="633" t="s">
        <v>229</v>
      </c>
      <c r="AQ8" s="634"/>
      <c r="AR8" s="634"/>
      <c r="AS8" s="634"/>
      <c r="AT8" s="634"/>
      <c r="AU8" s="634"/>
      <c r="AV8" s="634"/>
      <c r="AW8" s="634"/>
      <c r="AX8" s="634"/>
      <c r="AY8" s="634"/>
      <c r="AZ8" s="634"/>
      <c r="BA8" s="634"/>
      <c r="BB8" s="634"/>
      <c r="BC8" s="634"/>
      <c r="BD8" s="634"/>
      <c r="BE8" s="634"/>
      <c r="BF8" s="635"/>
      <c r="BG8" s="636">
        <v>16311</v>
      </c>
      <c r="BH8" s="637"/>
      <c r="BI8" s="637"/>
      <c r="BJ8" s="637"/>
      <c r="BK8" s="637"/>
      <c r="BL8" s="637"/>
      <c r="BM8" s="637"/>
      <c r="BN8" s="638"/>
      <c r="BO8" s="639">
        <v>0.7</v>
      </c>
      <c r="BP8" s="639"/>
      <c r="BQ8" s="639"/>
      <c r="BR8" s="639"/>
      <c r="BS8" s="640" t="s">
        <v>122</v>
      </c>
      <c r="BT8" s="640"/>
      <c r="BU8" s="640"/>
      <c r="BV8" s="640"/>
      <c r="BW8" s="640"/>
      <c r="BX8" s="640"/>
      <c r="BY8" s="640"/>
      <c r="BZ8" s="640"/>
      <c r="CA8" s="640"/>
      <c r="CB8" s="644"/>
      <c r="CD8" s="633" t="s">
        <v>230</v>
      </c>
      <c r="CE8" s="634"/>
      <c r="CF8" s="634"/>
      <c r="CG8" s="634"/>
      <c r="CH8" s="634"/>
      <c r="CI8" s="634"/>
      <c r="CJ8" s="634"/>
      <c r="CK8" s="634"/>
      <c r="CL8" s="634"/>
      <c r="CM8" s="634"/>
      <c r="CN8" s="634"/>
      <c r="CO8" s="634"/>
      <c r="CP8" s="634"/>
      <c r="CQ8" s="635"/>
      <c r="CR8" s="636">
        <v>2352433</v>
      </c>
      <c r="CS8" s="637"/>
      <c r="CT8" s="637"/>
      <c r="CU8" s="637"/>
      <c r="CV8" s="637"/>
      <c r="CW8" s="637"/>
      <c r="CX8" s="637"/>
      <c r="CY8" s="638"/>
      <c r="CZ8" s="639">
        <v>15</v>
      </c>
      <c r="DA8" s="639"/>
      <c r="DB8" s="639"/>
      <c r="DC8" s="639"/>
      <c r="DD8" s="645">
        <v>2056</v>
      </c>
      <c r="DE8" s="637"/>
      <c r="DF8" s="637"/>
      <c r="DG8" s="637"/>
      <c r="DH8" s="637"/>
      <c r="DI8" s="637"/>
      <c r="DJ8" s="637"/>
      <c r="DK8" s="637"/>
      <c r="DL8" s="637"/>
      <c r="DM8" s="637"/>
      <c r="DN8" s="637"/>
      <c r="DO8" s="637"/>
      <c r="DP8" s="638"/>
      <c r="DQ8" s="645">
        <v>1157591</v>
      </c>
      <c r="DR8" s="637"/>
      <c r="DS8" s="637"/>
      <c r="DT8" s="637"/>
      <c r="DU8" s="637"/>
      <c r="DV8" s="637"/>
      <c r="DW8" s="637"/>
      <c r="DX8" s="637"/>
      <c r="DY8" s="637"/>
      <c r="DZ8" s="637"/>
      <c r="EA8" s="637"/>
      <c r="EB8" s="637"/>
      <c r="EC8" s="646"/>
    </row>
    <row r="9" spans="2:143" ht="11.25" customHeight="1" x14ac:dyDescent="0.2">
      <c r="B9" s="633" t="s">
        <v>231</v>
      </c>
      <c r="C9" s="634"/>
      <c r="D9" s="634"/>
      <c r="E9" s="634"/>
      <c r="F9" s="634"/>
      <c r="G9" s="634"/>
      <c r="H9" s="634"/>
      <c r="I9" s="634"/>
      <c r="J9" s="634"/>
      <c r="K9" s="634"/>
      <c r="L9" s="634"/>
      <c r="M9" s="634"/>
      <c r="N9" s="634"/>
      <c r="O9" s="634"/>
      <c r="P9" s="634"/>
      <c r="Q9" s="635"/>
      <c r="R9" s="636">
        <v>7115</v>
      </c>
      <c r="S9" s="637"/>
      <c r="T9" s="637"/>
      <c r="U9" s="637"/>
      <c r="V9" s="637"/>
      <c r="W9" s="637"/>
      <c r="X9" s="637"/>
      <c r="Y9" s="638"/>
      <c r="Z9" s="639">
        <v>0</v>
      </c>
      <c r="AA9" s="639"/>
      <c r="AB9" s="639"/>
      <c r="AC9" s="639"/>
      <c r="AD9" s="640">
        <v>7115</v>
      </c>
      <c r="AE9" s="640"/>
      <c r="AF9" s="640"/>
      <c r="AG9" s="640"/>
      <c r="AH9" s="640"/>
      <c r="AI9" s="640"/>
      <c r="AJ9" s="640"/>
      <c r="AK9" s="640"/>
      <c r="AL9" s="641">
        <v>0.1</v>
      </c>
      <c r="AM9" s="642"/>
      <c r="AN9" s="642"/>
      <c r="AO9" s="643"/>
      <c r="AP9" s="633" t="s">
        <v>232</v>
      </c>
      <c r="AQ9" s="634"/>
      <c r="AR9" s="634"/>
      <c r="AS9" s="634"/>
      <c r="AT9" s="634"/>
      <c r="AU9" s="634"/>
      <c r="AV9" s="634"/>
      <c r="AW9" s="634"/>
      <c r="AX9" s="634"/>
      <c r="AY9" s="634"/>
      <c r="AZ9" s="634"/>
      <c r="BA9" s="634"/>
      <c r="BB9" s="634"/>
      <c r="BC9" s="634"/>
      <c r="BD9" s="634"/>
      <c r="BE9" s="634"/>
      <c r="BF9" s="635"/>
      <c r="BG9" s="636">
        <v>441217</v>
      </c>
      <c r="BH9" s="637"/>
      <c r="BI9" s="637"/>
      <c r="BJ9" s="637"/>
      <c r="BK9" s="637"/>
      <c r="BL9" s="637"/>
      <c r="BM9" s="637"/>
      <c r="BN9" s="638"/>
      <c r="BO9" s="639">
        <v>19.8</v>
      </c>
      <c r="BP9" s="639"/>
      <c r="BQ9" s="639"/>
      <c r="BR9" s="639"/>
      <c r="BS9" s="640" t="s">
        <v>122</v>
      </c>
      <c r="BT9" s="640"/>
      <c r="BU9" s="640"/>
      <c r="BV9" s="640"/>
      <c r="BW9" s="640"/>
      <c r="BX9" s="640"/>
      <c r="BY9" s="640"/>
      <c r="BZ9" s="640"/>
      <c r="CA9" s="640"/>
      <c r="CB9" s="644"/>
      <c r="CD9" s="633" t="s">
        <v>233</v>
      </c>
      <c r="CE9" s="634"/>
      <c r="CF9" s="634"/>
      <c r="CG9" s="634"/>
      <c r="CH9" s="634"/>
      <c r="CI9" s="634"/>
      <c r="CJ9" s="634"/>
      <c r="CK9" s="634"/>
      <c r="CL9" s="634"/>
      <c r="CM9" s="634"/>
      <c r="CN9" s="634"/>
      <c r="CO9" s="634"/>
      <c r="CP9" s="634"/>
      <c r="CQ9" s="635"/>
      <c r="CR9" s="636">
        <v>717049</v>
      </c>
      <c r="CS9" s="637"/>
      <c r="CT9" s="637"/>
      <c r="CU9" s="637"/>
      <c r="CV9" s="637"/>
      <c r="CW9" s="637"/>
      <c r="CX9" s="637"/>
      <c r="CY9" s="638"/>
      <c r="CZ9" s="639">
        <v>4.5999999999999996</v>
      </c>
      <c r="DA9" s="639"/>
      <c r="DB9" s="639"/>
      <c r="DC9" s="639"/>
      <c r="DD9" s="645">
        <v>1349</v>
      </c>
      <c r="DE9" s="637"/>
      <c r="DF9" s="637"/>
      <c r="DG9" s="637"/>
      <c r="DH9" s="637"/>
      <c r="DI9" s="637"/>
      <c r="DJ9" s="637"/>
      <c r="DK9" s="637"/>
      <c r="DL9" s="637"/>
      <c r="DM9" s="637"/>
      <c r="DN9" s="637"/>
      <c r="DO9" s="637"/>
      <c r="DP9" s="638"/>
      <c r="DQ9" s="645">
        <v>390547</v>
      </c>
      <c r="DR9" s="637"/>
      <c r="DS9" s="637"/>
      <c r="DT9" s="637"/>
      <c r="DU9" s="637"/>
      <c r="DV9" s="637"/>
      <c r="DW9" s="637"/>
      <c r="DX9" s="637"/>
      <c r="DY9" s="637"/>
      <c r="DZ9" s="637"/>
      <c r="EA9" s="637"/>
      <c r="EB9" s="637"/>
      <c r="EC9" s="646"/>
    </row>
    <row r="10" spans="2:143" ht="11.25" customHeight="1" x14ac:dyDescent="0.2">
      <c r="B10" s="633" t="s">
        <v>234</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235</v>
      </c>
      <c r="AQ10" s="634"/>
      <c r="AR10" s="634"/>
      <c r="AS10" s="634"/>
      <c r="AT10" s="634"/>
      <c r="AU10" s="634"/>
      <c r="AV10" s="634"/>
      <c r="AW10" s="634"/>
      <c r="AX10" s="634"/>
      <c r="AY10" s="634"/>
      <c r="AZ10" s="634"/>
      <c r="BA10" s="634"/>
      <c r="BB10" s="634"/>
      <c r="BC10" s="634"/>
      <c r="BD10" s="634"/>
      <c r="BE10" s="634"/>
      <c r="BF10" s="635"/>
      <c r="BG10" s="636">
        <v>62316</v>
      </c>
      <c r="BH10" s="637"/>
      <c r="BI10" s="637"/>
      <c r="BJ10" s="637"/>
      <c r="BK10" s="637"/>
      <c r="BL10" s="637"/>
      <c r="BM10" s="637"/>
      <c r="BN10" s="638"/>
      <c r="BO10" s="639">
        <v>2.8</v>
      </c>
      <c r="BP10" s="639"/>
      <c r="BQ10" s="639"/>
      <c r="BR10" s="639"/>
      <c r="BS10" s="640" t="s">
        <v>122</v>
      </c>
      <c r="BT10" s="640"/>
      <c r="BU10" s="640"/>
      <c r="BV10" s="640"/>
      <c r="BW10" s="640"/>
      <c r="BX10" s="640"/>
      <c r="BY10" s="640"/>
      <c r="BZ10" s="640"/>
      <c r="CA10" s="640"/>
      <c r="CB10" s="644"/>
      <c r="CD10" s="633" t="s">
        <v>236</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237</v>
      </c>
      <c r="C11" s="634"/>
      <c r="D11" s="634"/>
      <c r="E11" s="634"/>
      <c r="F11" s="634"/>
      <c r="G11" s="634"/>
      <c r="H11" s="634"/>
      <c r="I11" s="634"/>
      <c r="J11" s="634"/>
      <c r="K11" s="634"/>
      <c r="L11" s="634"/>
      <c r="M11" s="634"/>
      <c r="N11" s="634"/>
      <c r="O11" s="634"/>
      <c r="P11" s="634"/>
      <c r="Q11" s="635"/>
      <c r="R11" s="636">
        <v>308035</v>
      </c>
      <c r="S11" s="637"/>
      <c r="T11" s="637"/>
      <c r="U11" s="637"/>
      <c r="V11" s="637"/>
      <c r="W11" s="637"/>
      <c r="X11" s="637"/>
      <c r="Y11" s="638"/>
      <c r="Z11" s="641">
        <v>1.8</v>
      </c>
      <c r="AA11" s="642"/>
      <c r="AB11" s="642"/>
      <c r="AC11" s="648"/>
      <c r="AD11" s="645">
        <v>308035</v>
      </c>
      <c r="AE11" s="637"/>
      <c r="AF11" s="637"/>
      <c r="AG11" s="637"/>
      <c r="AH11" s="637"/>
      <c r="AI11" s="637"/>
      <c r="AJ11" s="637"/>
      <c r="AK11" s="638"/>
      <c r="AL11" s="641">
        <v>5.8</v>
      </c>
      <c r="AM11" s="642"/>
      <c r="AN11" s="642"/>
      <c r="AO11" s="643"/>
      <c r="AP11" s="633" t="s">
        <v>238</v>
      </c>
      <c r="AQ11" s="634"/>
      <c r="AR11" s="634"/>
      <c r="AS11" s="634"/>
      <c r="AT11" s="634"/>
      <c r="AU11" s="634"/>
      <c r="AV11" s="634"/>
      <c r="AW11" s="634"/>
      <c r="AX11" s="634"/>
      <c r="AY11" s="634"/>
      <c r="AZ11" s="634"/>
      <c r="BA11" s="634"/>
      <c r="BB11" s="634"/>
      <c r="BC11" s="634"/>
      <c r="BD11" s="634"/>
      <c r="BE11" s="634"/>
      <c r="BF11" s="635"/>
      <c r="BG11" s="636">
        <v>57382</v>
      </c>
      <c r="BH11" s="637"/>
      <c r="BI11" s="637"/>
      <c r="BJ11" s="637"/>
      <c r="BK11" s="637"/>
      <c r="BL11" s="637"/>
      <c r="BM11" s="637"/>
      <c r="BN11" s="638"/>
      <c r="BO11" s="639">
        <v>2.6</v>
      </c>
      <c r="BP11" s="639"/>
      <c r="BQ11" s="639"/>
      <c r="BR11" s="639"/>
      <c r="BS11" s="640" t="s">
        <v>122</v>
      </c>
      <c r="BT11" s="640"/>
      <c r="BU11" s="640"/>
      <c r="BV11" s="640"/>
      <c r="BW11" s="640"/>
      <c r="BX11" s="640"/>
      <c r="BY11" s="640"/>
      <c r="BZ11" s="640"/>
      <c r="CA11" s="640"/>
      <c r="CB11" s="644"/>
      <c r="CD11" s="633" t="s">
        <v>239</v>
      </c>
      <c r="CE11" s="634"/>
      <c r="CF11" s="634"/>
      <c r="CG11" s="634"/>
      <c r="CH11" s="634"/>
      <c r="CI11" s="634"/>
      <c r="CJ11" s="634"/>
      <c r="CK11" s="634"/>
      <c r="CL11" s="634"/>
      <c r="CM11" s="634"/>
      <c r="CN11" s="634"/>
      <c r="CO11" s="634"/>
      <c r="CP11" s="634"/>
      <c r="CQ11" s="635"/>
      <c r="CR11" s="636">
        <v>1103009</v>
      </c>
      <c r="CS11" s="637"/>
      <c r="CT11" s="637"/>
      <c r="CU11" s="637"/>
      <c r="CV11" s="637"/>
      <c r="CW11" s="637"/>
      <c r="CX11" s="637"/>
      <c r="CY11" s="638"/>
      <c r="CZ11" s="639">
        <v>7</v>
      </c>
      <c r="DA11" s="639"/>
      <c r="DB11" s="639"/>
      <c r="DC11" s="639"/>
      <c r="DD11" s="645">
        <v>383938</v>
      </c>
      <c r="DE11" s="637"/>
      <c r="DF11" s="637"/>
      <c r="DG11" s="637"/>
      <c r="DH11" s="637"/>
      <c r="DI11" s="637"/>
      <c r="DJ11" s="637"/>
      <c r="DK11" s="637"/>
      <c r="DL11" s="637"/>
      <c r="DM11" s="637"/>
      <c r="DN11" s="637"/>
      <c r="DO11" s="637"/>
      <c r="DP11" s="638"/>
      <c r="DQ11" s="645">
        <v>646900</v>
      </c>
      <c r="DR11" s="637"/>
      <c r="DS11" s="637"/>
      <c r="DT11" s="637"/>
      <c r="DU11" s="637"/>
      <c r="DV11" s="637"/>
      <c r="DW11" s="637"/>
      <c r="DX11" s="637"/>
      <c r="DY11" s="637"/>
      <c r="DZ11" s="637"/>
      <c r="EA11" s="637"/>
      <c r="EB11" s="637"/>
      <c r="EC11" s="646"/>
    </row>
    <row r="12" spans="2:143" ht="11.25" customHeight="1" x14ac:dyDescent="0.2">
      <c r="B12" s="633" t="s">
        <v>240</v>
      </c>
      <c r="C12" s="634"/>
      <c r="D12" s="634"/>
      <c r="E12" s="634"/>
      <c r="F12" s="634"/>
      <c r="G12" s="634"/>
      <c r="H12" s="634"/>
      <c r="I12" s="634"/>
      <c r="J12" s="634"/>
      <c r="K12" s="634"/>
      <c r="L12" s="634"/>
      <c r="M12" s="634"/>
      <c r="N12" s="634"/>
      <c r="O12" s="634"/>
      <c r="P12" s="634"/>
      <c r="Q12" s="635"/>
      <c r="R12" s="636">
        <v>105643</v>
      </c>
      <c r="S12" s="637"/>
      <c r="T12" s="637"/>
      <c r="U12" s="637"/>
      <c r="V12" s="637"/>
      <c r="W12" s="637"/>
      <c r="X12" s="637"/>
      <c r="Y12" s="638"/>
      <c r="Z12" s="639">
        <v>0.6</v>
      </c>
      <c r="AA12" s="639"/>
      <c r="AB12" s="639"/>
      <c r="AC12" s="639"/>
      <c r="AD12" s="640">
        <v>105643</v>
      </c>
      <c r="AE12" s="640"/>
      <c r="AF12" s="640"/>
      <c r="AG12" s="640"/>
      <c r="AH12" s="640"/>
      <c r="AI12" s="640"/>
      <c r="AJ12" s="640"/>
      <c r="AK12" s="640"/>
      <c r="AL12" s="641">
        <v>2</v>
      </c>
      <c r="AM12" s="642"/>
      <c r="AN12" s="642"/>
      <c r="AO12" s="643"/>
      <c r="AP12" s="633" t="s">
        <v>241</v>
      </c>
      <c r="AQ12" s="634"/>
      <c r="AR12" s="634"/>
      <c r="AS12" s="634"/>
      <c r="AT12" s="634"/>
      <c r="AU12" s="634"/>
      <c r="AV12" s="634"/>
      <c r="AW12" s="634"/>
      <c r="AX12" s="634"/>
      <c r="AY12" s="634"/>
      <c r="AZ12" s="634"/>
      <c r="BA12" s="634"/>
      <c r="BB12" s="634"/>
      <c r="BC12" s="634"/>
      <c r="BD12" s="634"/>
      <c r="BE12" s="634"/>
      <c r="BF12" s="635"/>
      <c r="BG12" s="636">
        <v>1556716</v>
      </c>
      <c r="BH12" s="637"/>
      <c r="BI12" s="637"/>
      <c r="BJ12" s="637"/>
      <c r="BK12" s="637"/>
      <c r="BL12" s="637"/>
      <c r="BM12" s="637"/>
      <c r="BN12" s="638"/>
      <c r="BO12" s="639">
        <v>69.8</v>
      </c>
      <c r="BP12" s="639"/>
      <c r="BQ12" s="639"/>
      <c r="BR12" s="639"/>
      <c r="BS12" s="640" t="s">
        <v>122</v>
      </c>
      <c r="BT12" s="640"/>
      <c r="BU12" s="640"/>
      <c r="BV12" s="640"/>
      <c r="BW12" s="640"/>
      <c r="BX12" s="640"/>
      <c r="BY12" s="640"/>
      <c r="BZ12" s="640"/>
      <c r="CA12" s="640"/>
      <c r="CB12" s="644"/>
      <c r="CD12" s="633" t="s">
        <v>242</v>
      </c>
      <c r="CE12" s="634"/>
      <c r="CF12" s="634"/>
      <c r="CG12" s="634"/>
      <c r="CH12" s="634"/>
      <c r="CI12" s="634"/>
      <c r="CJ12" s="634"/>
      <c r="CK12" s="634"/>
      <c r="CL12" s="634"/>
      <c r="CM12" s="634"/>
      <c r="CN12" s="634"/>
      <c r="CO12" s="634"/>
      <c r="CP12" s="634"/>
      <c r="CQ12" s="635"/>
      <c r="CR12" s="636">
        <v>310578</v>
      </c>
      <c r="CS12" s="637"/>
      <c r="CT12" s="637"/>
      <c r="CU12" s="637"/>
      <c r="CV12" s="637"/>
      <c r="CW12" s="637"/>
      <c r="CX12" s="637"/>
      <c r="CY12" s="638"/>
      <c r="CZ12" s="639">
        <v>2</v>
      </c>
      <c r="DA12" s="639"/>
      <c r="DB12" s="639"/>
      <c r="DC12" s="639"/>
      <c r="DD12" s="645">
        <v>11660</v>
      </c>
      <c r="DE12" s="637"/>
      <c r="DF12" s="637"/>
      <c r="DG12" s="637"/>
      <c r="DH12" s="637"/>
      <c r="DI12" s="637"/>
      <c r="DJ12" s="637"/>
      <c r="DK12" s="637"/>
      <c r="DL12" s="637"/>
      <c r="DM12" s="637"/>
      <c r="DN12" s="637"/>
      <c r="DO12" s="637"/>
      <c r="DP12" s="638"/>
      <c r="DQ12" s="645">
        <v>183679</v>
      </c>
      <c r="DR12" s="637"/>
      <c r="DS12" s="637"/>
      <c r="DT12" s="637"/>
      <c r="DU12" s="637"/>
      <c r="DV12" s="637"/>
      <c r="DW12" s="637"/>
      <c r="DX12" s="637"/>
      <c r="DY12" s="637"/>
      <c r="DZ12" s="637"/>
      <c r="EA12" s="637"/>
      <c r="EB12" s="637"/>
      <c r="EC12" s="646"/>
    </row>
    <row r="13" spans="2:143" ht="11.25" customHeight="1" x14ac:dyDescent="0.2">
      <c r="B13" s="633" t="s">
        <v>243</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244</v>
      </c>
      <c r="AQ13" s="634"/>
      <c r="AR13" s="634"/>
      <c r="AS13" s="634"/>
      <c r="AT13" s="634"/>
      <c r="AU13" s="634"/>
      <c r="AV13" s="634"/>
      <c r="AW13" s="634"/>
      <c r="AX13" s="634"/>
      <c r="AY13" s="634"/>
      <c r="AZ13" s="634"/>
      <c r="BA13" s="634"/>
      <c r="BB13" s="634"/>
      <c r="BC13" s="634"/>
      <c r="BD13" s="634"/>
      <c r="BE13" s="634"/>
      <c r="BF13" s="635"/>
      <c r="BG13" s="636">
        <v>1556710</v>
      </c>
      <c r="BH13" s="637"/>
      <c r="BI13" s="637"/>
      <c r="BJ13" s="637"/>
      <c r="BK13" s="637"/>
      <c r="BL13" s="637"/>
      <c r="BM13" s="637"/>
      <c r="BN13" s="638"/>
      <c r="BO13" s="639">
        <v>69.8</v>
      </c>
      <c r="BP13" s="639"/>
      <c r="BQ13" s="639"/>
      <c r="BR13" s="639"/>
      <c r="BS13" s="640" t="s">
        <v>122</v>
      </c>
      <c r="BT13" s="640"/>
      <c r="BU13" s="640"/>
      <c r="BV13" s="640"/>
      <c r="BW13" s="640"/>
      <c r="BX13" s="640"/>
      <c r="BY13" s="640"/>
      <c r="BZ13" s="640"/>
      <c r="CA13" s="640"/>
      <c r="CB13" s="644"/>
      <c r="CD13" s="633" t="s">
        <v>245</v>
      </c>
      <c r="CE13" s="634"/>
      <c r="CF13" s="634"/>
      <c r="CG13" s="634"/>
      <c r="CH13" s="634"/>
      <c r="CI13" s="634"/>
      <c r="CJ13" s="634"/>
      <c r="CK13" s="634"/>
      <c r="CL13" s="634"/>
      <c r="CM13" s="634"/>
      <c r="CN13" s="634"/>
      <c r="CO13" s="634"/>
      <c r="CP13" s="634"/>
      <c r="CQ13" s="635"/>
      <c r="CR13" s="636">
        <v>1192406</v>
      </c>
      <c r="CS13" s="637"/>
      <c r="CT13" s="637"/>
      <c r="CU13" s="637"/>
      <c r="CV13" s="637"/>
      <c r="CW13" s="637"/>
      <c r="CX13" s="637"/>
      <c r="CY13" s="638"/>
      <c r="CZ13" s="639">
        <v>7.6</v>
      </c>
      <c r="DA13" s="639"/>
      <c r="DB13" s="639"/>
      <c r="DC13" s="639"/>
      <c r="DD13" s="645">
        <v>946129</v>
      </c>
      <c r="DE13" s="637"/>
      <c r="DF13" s="637"/>
      <c r="DG13" s="637"/>
      <c r="DH13" s="637"/>
      <c r="DI13" s="637"/>
      <c r="DJ13" s="637"/>
      <c r="DK13" s="637"/>
      <c r="DL13" s="637"/>
      <c r="DM13" s="637"/>
      <c r="DN13" s="637"/>
      <c r="DO13" s="637"/>
      <c r="DP13" s="638"/>
      <c r="DQ13" s="645">
        <v>760582</v>
      </c>
      <c r="DR13" s="637"/>
      <c r="DS13" s="637"/>
      <c r="DT13" s="637"/>
      <c r="DU13" s="637"/>
      <c r="DV13" s="637"/>
      <c r="DW13" s="637"/>
      <c r="DX13" s="637"/>
      <c r="DY13" s="637"/>
      <c r="DZ13" s="637"/>
      <c r="EA13" s="637"/>
      <c r="EB13" s="637"/>
      <c r="EC13" s="646"/>
    </row>
    <row r="14" spans="2:143" ht="11.25" customHeight="1" x14ac:dyDescent="0.2">
      <c r="B14" s="633" t="s">
        <v>246</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247</v>
      </c>
      <c r="AQ14" s="634"/>
      <c r="AR14" s="634"/>
      <c r="AS14" s="634"/>
      <c r="AT14" s="634"/>
      <c r="AU14" s="634"/>
      <c r="AV14" s="634"/>
      <c r="AW14" s="634"/>
      <c r="AX14" s="634"/>
      <c r="AY14" s="634"/>
      <c r="AZ14" s="634"/>
      <c r="BA14" s="634"/>
      <c r="BB14" s="634"/>
      <c r="BC14" s="634"/>
      <c r="BD14" s="634"/>
      <c r="BE14" s="634"/>
      <c r="BF14" s="635"/>
      <c r="BG14" s="636">
        <v>50182</v>
      </c>
      <c r="BH14" s="637"/>
      <c r="BI14" s="637"/>
      <c r="BJ14" s="637"/>
      <c r="BK14" s="637"/>
      <c r="BL14" s="637"/>
      <c r="BM14" s="637"/>
      <c r="BN14" s="638"/>
      <c r="BO14" s="639">
        <v>2.2999999999999998</v>
      </c>
      <c r="BP14" s="639"/>
      <c r="BQ14" s="639"/>
      <c r="BR14" s="639"/>
      <c r="BS14" s="640" t="s">
        <v>122</v>
      </c>
      <c r="BT14" s="640"/>
      <c r="BU14" s="640"/>
      <c r="BV14" s="640"/>
      <c r="BW14" s="640"/>
      <c r="BX14" s="640"/>
      <c r="BY14" s="640"/>
      <c r="BZ14" s="640"/>
      <c r="CA14" s="640"/>
      <c r="CB14" s="644"/>
      <c r="CD14" s="633" t="s">
        <v>248</v>
      </c>
      <c r="CE14" s="634"/>
      <c r="CF14" s="634"/>
      <c r="CG14" s="634"/>
      <c r="CH14" s="634"/>
      <c r="CI14" s="634"/>
      <c r="CJ14" s="634"/>
      <c r="CK14" s="634"/>
      <c r="CL14" s="634"/>
      <c r="CM14" s="634"/>
      <c r="CN14" s="634"/>
      <c r="CO14" s="634"/>
      <c r="CP14" s="634"/>
      <c r="CQ14" s="635"/>
      <c r="CR14" s="636">
        <v>259817</v>
      </c>
      <c r="CS14" s="637"/>
      <c r="CT14" s="637"/>
      <c r="CU14" s="637"/>
      <c r="CV14" s="637"/>
      <c r="CW14" s="637"/>
      <c r="CX14" s="637"/>
      <c r="CY14" s="638"/>
      <c r="CZ14" s="639">
        <v>1.7</v>
      </c>
      <c r="DA14" s="639"/>
      <c r="DB14" s="639"/>
      <c r="DC14" s="639"/>
      <c r="DD14" s="645">
        <v>13398</v>
      </c>
      <c r="DE14" s="637"/>
      <c r="DF14" s="637"/>
      <c r="DG14" s="637"/>
      <c r="DH14" s="637"/>
      <c r="DI14" s="637"/>
      <c r="DJ14" s="637"/>
      <c r="DK14" s="637"/>
      <c r="DL14" s="637"/>
      <c r="DM14" s="637"/>
      <c r="DN14" s="637"/>
      <c r="DO14" s="637"/>
      <c r="DP14" s="638"/>
      <c r="DQ14" s="645">
        <v>259817</v>
      </c>
      <c r="DR14" s="637"/>
      <c r="DS14" s="637"/>
      <c r="DT14" s="637"/>
      <c r="DU14" s="637"/>
      <c r="DV14" s="637"/>
      <c r="DW14" s="637"/>
      <c r="DX14" s="637"/>
      <c r="DY14" s="637"/>
      <c r="DZ14" s="637"/>
      <c r="EA14" s="637"/>
      <c r="EB14" s="637"/>
      <c r="EC14" s="646"/>
    </row>
    <row r="15" spans="2:143" ht="11.25" customHeight="1" x14ac:dyDescent="0.2">
      <c r="B15" s="633" t="s">
        <v>249</v>
      </c>
      <c r="C15" s="634"/>
      <c r="D15" s="634"/>
      <c r="E15" s="634"/>
      <c r="F15" s="634"/>
      <c r="G15" s="634"/>
      <c r="H15" s="634"/>
      <c r="I15" s="634"/>
      <c r="J15" s="634"/>
      <c r="K15" s="634"/>
      <c r="L15" s="634"/>
      <c r="M15" s="634"/>
      <c r="N15" s="634"/>
      <c r="O15" s="634"/>
      <c r="P15" s="634"/>
      <c r="Q15" s="635"/>
      <c r="R15" s="636">
        <v>3089</v>
      </c>
      <c r="S15" s="637"/>
      <c r="T15" s="637"/>
      <c r="U15" s="637"/>
      <c r="V15" s="637"/>
      <c r="W15" s="637"/>
      <c r="X15" s="637"/>
      <c r="Y15" s="638"/>
      <c r="Z15" s="639">
        <v>0</v>
      </c>
      <c r="AA15" s="639"/>
      <c r="AB15" s="639"/>
      <c r="AC15" s="639"/>
      <c r="AD15" s="640">
        <v>3089</v>
      </c>
      <c r="AE15" s="640"/>
      <c r="AF15" s="640"/>
      <c r="AG15" s="640"/>
      <c r="AH15" s="640"/>
      <c r="AI15" s="640"/>
      <c r="AJ15" s="640"/>
      <c r="AK15" s="640"/>
      <c r="AL15" s="641">
        <v>0.1</v>
      </c>
      <c r="AM15" s="642"/>
      <c r="AN15" s="642"/>
      <c r="AO15" s="643"/>
      <c r="AP15" s="633" t="s">
        <v>250</v>
      </c>
      <c r="AQ15" s="634"/>
      <c r="AR15" s="634"/>
      <c r="AS15" s="634"/>
      <c r="AT15" s="634"/>
      <c r="AU15" s="634"/>
      <c r="AV15" s="634"/>
      <c r="AW15" s="634"/>
      <c r="AX15" s="634"/>
      <c r="AY15" s="634"/>
      <c r="AZ15" s="634"/>
      <c r="BA15" s="634"/>
      <c r="BB15" s="634"/>
      <c r="BC15" s="634"/>
      <c r="BD15" s="634"/>
      <c r="BE15" s="634"/>
      <c r="BF15" s="635"/>
      <c r="BG15" s="636">
        <v>44886</v>
      </c>
      <c r="BH15" s="637"/>
      <c r="BI15" s="637"/>
      <c r="BJ15" s="637"/>
      <c r="BK15" s="637"/>
      <c r="BL15" s="637"/>
      <c r="BM15" s="637"/>
      <c r="BN15" s="638"/>
      <c r="BO15" s="639">
        <v>2</v>
      </c>
      <c r="BP15" s="639"/>
      <c r="BQ15" s="639"/>
      <c r="BR15" s="639"/>
      <c r="BS15" s="640" t="s">
        <v>122</v>
      </c>
      <c r="BT15" s="640"/>
      <c r="BU15" s="640"/>
      <c r="BV15" s="640"/>
      <c r="BW15" s="640"/>
      <c r="BX15" s="640"/>
      <c r="BY15" s="640"/>
      <c r="BZ15" s="640"/>
      <c r="CA15" s="640"/>
      <c r="CB15" s="644"/>
      <c r="CD15" s="633" t="s">
        <v>251</v>
      </c>
      <c r="CE15" s="634"/>
      <c r="CF15" s="634"/>
      <c r="CG15" s="634"/>
      <c r="CH15" s="634"/>
      <c r="CI15" s="634"/>
      <c r="CJ15" s="634"/>
      <c r="CK15" s="634"/>
      <c r="CL15" s="634"/>
      <c r="CM15" s="634"/>
      <c r="CN15" s="634"/>
      <c r="CO15" s="634"/>
      <c r="CP15" s="634"/>
      <c r="CQ15" s="635"/>
      <c r="CR15" s="636">
        <v>1420813</v>
      </c>
      <c r="CS15" s="637"/>
      <c r="CT15" s="637"/>
      <c r="CU15" s="637"/>
      <c r="CV15" s="637"/>
      <c r="CW15" s="637"/>
      <c r="CX15" s="637"/>
      <c r="CY15" s="638"/>
      <c r="CZ15" s="639">
        <v>9.1</v>
      </c>
      <c r="DA15" s="639"/>
      <c r="DB15" s="639"/>
      <c r="DC15" s="639"/>
      <c r="DD15" s="645">
        <v>348598</v>
      </c>
      <c r="DE15" s="637"/>
      <c r="DF15" s="637"/>
      <c r="DG15" s="637"/>
      <c r="DH15" s="637"/>
      <c r="DI15" s="637"/>
      <c r="DJ15" s="637"/>
      <c r="DK15" s="637"/>
      <c r="DL15" s="637"/>
      <c r="DM15" s="637"/>
      <c r="DN15" s="637"/>
      <c r="DO15" s="637"/>
      <c r="DP15" s="638"/>
      <c r="DQ15" s="645">
        <v>841212</v>
      </c>
      <c r="DR15" s="637"/>
      <c r="DS15" s="637"/>
      <c r="DT15" s="637"/>
      <c r="DU15" s="637"/>
      <c r="DV15" s="637"/>
      <c r="DW15" s="637"/>
      <c r="DX15" s="637"/>
      <c r="DY15" s="637"/>
      <c r="DZ15" s="637"/>
      <c r="EA15" s="637"/>
      <c r="EB15" s="637"/>
      <c r="EC15" s="646"/>
    </row>
    <row r="16" spans="2:143" ht="11.25" customHeight="1" x14ac:dyDescent="0.2">
      <c r="B16" s="633" t="s">
        <v>252</v>
      </c>
      <c r="C16" s="634"/>
      <c r="D16" s="634"/>
      <c r="E16" s="634"/>
      <c r="F16" s="634"/>
      <c r="G16" s="634"/>
      <c r="H16" s="634"/>
      <c r="I16" s="634"/>
      <c r="J16" s="634"/>
      <c r="K16" s="634"/>
      <c r="L16" s="634"/>
      <c r="M16" s="634"/>
      <c r="N16" s="634"/>
      <c r="O16" s="634"/>
      <c r="P16" s="634"/>
      <c r="Q16" s="635"/>
      <c r="R16" s="636">
        <v>33854</v>
      </c>
      <c r="S16" s="637"/>
      <c r="T16" s="637"/>
      <c r="U16" s="637"/>
      <c r="V16" s="637"/>
      <c r="W16" s="637"/>
      <c r="X16" s="637"/>
      <c r="Y16" s="638"/>
      <c r="Z16" s="639">
        <v>0.2</v>
      </c>
      <c r="AA16" s="639"/>
      <c r="AB16" s="639"/>
      <c r="AC16" s="639"/>
      <c r="AD16" s="640">
        <v>33854</v>
      </c>
      <c r="AE16" s="640"/>
      <c r="AF16" s="640"/>
      <c r="AG16" s="640"/>
      <c r="AH16" s="640"/>
      <c r="AI16" s="640"/>
      <c r="AJ16" s="640"/>
      <c r="AK16" s="640"/>
      <c r="AL16" s="641">
        <v>0.6</v>
      </c>
      <c r="AM16" s="642"/>
      <c r="AN16" s="642"/>
      <c r="AO16" s="643"/>
      <c r="AP16" s="633" t="s">
        <v>253</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254</v>
      </c>
      <c r="CE16" s="634"/>
      <c r="CF16" s="634"/>
      <c r="CG16" s="634"/>
      <c r="CH16" s="634"/>
      <c r="CI16" s="634"/>
      <c r="CJ16" s="634"/>
      <c r="CK16" s="634"/>
      <c r="CL16" s="634"/>
      <c r="CM16" s="634"/>
      <c r="CN16" s="634"/>
      <c r="CO16" s="634"/>
      <c r="CP16" s="634"/>
      <c r="CQ16" s="635"/>
      <c r="CR16" s="636">
        <v>16919</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255</v>
      </c>
      <c r="C17" s="634"/>
      <c r="D17" s="634"/>
      <c r="E17" s="634"/>
      <c r="F17" s="634"/>
      <c r="G17" s="634"/>
      <c r="H17" s="634"/>
      <c r="I17" s="634"/>
      <c r="J17" s="634"/>
      <c r="K17" s="634"/>
      <c r="L17" s="634"/>
      <c r="M17" s="634"/>
      <c r="N17" s="634"/>
      <c r="O17" s="634"/>
      <c r="P17" s="634"/>
      <c r="Q17" s="635"/>
      <c r="R17" s="636">
        <v>46093</v>
      </c>
      <c r="S17" s="637"/>
      <c r="T17" s="637"/>
      <c r="U17" s="637"/>
      <c r="V17" s="637"/>
      <c r="W17" s="637"/>
      <c r="X17" s="637"/>
      <c r="Y17" s="638"/>
      <c r="Z17" s="639">
        <v>0.3</v>
      </c>
      <c r="AA17" s="639"/>
      <c r="AB17" s="639"/>
      <c r="AC17" s="639"/>
      <c r="AD17" s="640">
        <v>46093</v>
      </c>
      <c r="AE17" s="640"/>
      <c r="AF17" s="640"/>
      <c r="AG17" s="640"/>
      <c r="AH17" s="640"/>
      <c r="AI17" s="640"/>
      <c r="AJ17" s="640"/>
      <c r="AK17" s="640"/>
      <c r="AL17" s="641">
        <v>0.9</v>
      </c>
      <c r="AM17" s="642"/>
      <c r="AN17" s="642"/>
      <c r="AO17" s="643"/>
      <c r="AP17" s="633" t="s">
        <v>256</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257</v>
      </c>
      <c r="CE17" s="634"/>
      <c r="CF17" s="634"/>
      <c r="CG17" s="634"/>
      <c r="CH17" s="634"/>
      <c r="CI17" s="634"/>
      <c r="CJ17" s="634"/>
      <c r="CK17" s="634"/>
      <c r="CL17" s="634"/>
      <c r="CM17" s="634"/>
      <c r="CN17" s="634"/>
      <c r="CO17" s="634"/>
      <c r="CP17" s="634"/>
      <c r="CQ17" s="635"/>
      <c r="CR17" s="636">
        <v>396407</v>
      </c>
      <c r="CS17" s="637"/>
      <c r="CT17" s="637"/>
      <c r="CU17" s="637"/>
      <c r="CV17" s="637"/>
      <c r="CW17" s="637"/>
      <c r="CX17" s="637"/>
      <c r="CY17" s="638"/>
      <c r="CZ17" s="639">
        <v>2.5</v>
      </c>
      <c r="DA17" s="639"/>
      <c r="DB17" s="639"/>
      <c r="DC17" s="639"/>
      <c r="DD17" s="645" t="s">
        <v>122</v>
      </c>
      <c r="DE17" s="637"/>
      <c r="DF17" s="637"/>
      <c r="DG17" s="637"/>
      <c r="DH17" s="637"/>
      <c r="DI17" s="637"/>
      <c r="DJ17" s="637"/>
      <c r="DK17" s="637"/>
      <c r="DL17" s="637"/>
      <c r="DM17" s="637"/>
      <c r="DN17" s="637"/>
      <c r="DO17" s="637"/>
      <c r="DP17" s="638"/>
      <c r="DQ17" s="645">
        <v>364659</v>
      </c>
      <c r="DR17" s="637"/>
      <c r="DS17" s="637"/>
      <c r="DT17" s="637"/>
      <c r="DU17" s="637"/>
      <c r="DV17" s="637"/>
      <c r="DW17" s="637"/>
      <c r="DX17" s="637"/>
      <c r="DY17" s="637"/>
      <c r="DZ17" s="637"/>
      <c r="EA17" s="637"/>
      <c r="EB17" s="637"/>
      <c r="EC17" s="646"/>
    </row>
    <row r="18" spans="2:133" ht="11.25" customHeight="1" x14ac:dyDescent="0.2">
      <c r="B18" s="633" t="s">
        <v>258</v>
      </c>
      <c r="C18" s="634"/>
      <c r="D18" s="634"/>
      <c r="E18" s="634"/>
      <c r="F18" s="634"/>
      <c r="G18" s="634"/>
      <c r="H18" s="634"/>
      <c r="I18" s="634"/>
      <c r="J18" s="634"/>
      <c r="K18" s="634"/>
      <c r="L18" s="634"/>
      <c r="M18" s="634"/>
      <c r="N18" s="634"/>
      <c r="O18" s="634"/>
      <c r="P18" s="634"/>
      <c r="Q18" s="635"/>
      <c r="R18" s="636">
        <v>4444</v>
      </c>
      <c r="S18" s="637"/>
      <c r="T18" s="637"/>
      <c r="U18" s="637"/>
      <c r="V18" s="637"/>
      <c r="W18" s="637"/>
      <c r="X18" s="637"/>
      <c r="Y18" s="638"/>
      <c r="Z18" s="639">
        <v>0</v>
      </c>
      <c r="AA18" s="639"/>
      <c r="AB18" s="639"/>
      <c r="AC18" s="639"/>
      <c r="AD18" s="640">
        <v>4444</v>
      </c>
      <c r="AE18" s="640"/>
      <c r="AF18" s="640"/>
      <c r="AG18" s="640"/>
      <c r="AH18" s="640"/>
      <c r="AI18" s="640"/>
      <c r="AJ18" s="640"/>
      <c r="AK18" s="640"/>
      <c r="AL18" s="641">
        <v>0.1</v>
      </c>
      <c r="AM18" s="642"/>
      <c r="AN18" s="642"/>
      <c r="AO18" s="643"/>
      <c r="AP18" s="633" t="s">
        <v>259</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260</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261</v>
      </c>
      <c r="C19" s="634"/>
      <c r="D19" s="634"/>
      <c r="E19" s="634"/>
      <c r="F19" s="634"/>
      <c r="G19" s="634"/>
      <c r="H19" s="634"/>
      <c r="I19" s="634"/>
      <c r="J19" s="634"/>
      <c r="K19" s="634"/>
      <c r="L19" s="634"/>
      <c r="M19" s="634"/>
      <c r="N19" s="634"/>
      <c r="O19" s="634"/>
      <c r="P19" s="634"/>
      <c r="Q19" s="635"/>
      <c r="R19" s="636">
        <v>41649</v>
      </c>
      <c r="S19" s="637"/>
      <c r="T19" s="637"/>
      <c r="U19" s="637"/>
      <c r="V19" s="637"/>
      <c r="W19" s="637"/>
      <c r="X19" s="637"/>
      <c r="Y19" s="638"/>
      <c r="Z19" s="639">
        <v>0.2</v>
      </c>
      <c r="AA19" s="639"/>
      <c r="AB19" s="639"/>
      <c r="AC19" s="639"/>
      <c r="AD19" s="640">
        <v>41649</v>
      </c>
      <c r="AE19" s="640"/>
      <c r="AF19" s="640"/>
      <c r="AG19" s="640"/>
      <c r="AH19" s="640"/>
      <c r="AI19" s="640"/>
      <c r="AJ19" s="640"/>
      <c r="AK19" s="640"/>
      <c r="AL19" s="641">
        <v>0.8</v>
      </c>
      <c r="AM19" s="642"/>
      <c r="AN19" s="642"/>
      <c r="AO19" s="643"/>
      <c r="AP19" s="633" t="s">
        <v>262</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263</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264</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265</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266</v>
      </c>
      <c r="CE20" s="634"/>
      <c r="CF20" s="634"/>
      <c r="CG20" s="634"/>
      <c r="CH20" s="634"/>
      <c r="CI20" s="634"/>
      <c r="CJ20" s="634"/>
      <c r="CK20" s="634"/>
      <c r="CL20" s="634"/>
      <c r="CM20" s="634"/>
      <c r="CN20" s="634"/>
      <c r="CO20" s="634"/>
      <c r="CP20" s="634"/>
      <c r="CQ20" s="635"/>
      <c r="CR20" s="636">
        <v>15652196</v>
      </c>
      <c r="CS20" s="637"/>
      <c r="CT20" s="637"/>
      <c r="CU20" s="637"/>
      <c r="CV20" s="637"/>
      <c r="CW20" s="637"/>
      <c r="CX20" s="637"/>
      <c r="CY20" s="638"/>
      <c r="CZ20" s="639">
        <v>100</v>
      </c>
      <c r="DA20" s="639"/>
      <c r="DB20" s="639"/>
      <c r="DC20" s="639"/>
      <c r="DD20" s="645">
        <v>1979085</v>
      </c>
      <c r="DE20" s="637"/>
      <c r="DF20" s="637"/>
      <c r="DG20" s="637"/>
      <c r="DH20" s="637"/>
      <c r="DI20" s="637"/>
      <c r="DJ20" s="637"/>
      <c r="DK20" s="637"/>
      <c r="DL20" s="637"/>
      <c r="DM20" s="637"/>
      <c r="DN20" s="637"/>
      <c r="DO20" s="637"/>
      <c r="DP20" s="638"/>
      <c r="DQ20" s="645">
        <v>6096330</v>
      </c>
      <c r="DR20" s="637"/>
      <c r="DS20" s="637"/>
      <c r="DT20" s="637"/>
      <c r="DU20" s="637"/>
      <c r="DV20" s="637"/>
      <c r="DW20" s="637"/>
      <c r="DX20" s="637"/>
      <c r="DY20" s="637"/>
      <c r="DZ20" s="637"/>
      <c r="EA20" s="637"/>
      <c r="EB20" s="637"/>
      <c r="EC20" s="646"/>
    </row>
    <row r="21" spans="2:133" ht="11.25" customHeight="1" x14ac:dyDescent="0.2">
      <c r="B21" s="633" t="s">
        <v>267</v>
      </c>
      <c r="C21" s="634"/>
      <c r="D21" s="634"/>
      <c r="E21" s="634"/>
      <c r="F21" s="634"/>
      <c r="G21" s="634"/>
      <c r="H21" s="634"/>
      <c r="I21" s="634"/>
      <c r="J21" s="634"/>
      <c r="K21" s="634"/>
      <c r="L21" s="634"/>
      <c r="M21" s="634"/>
      <c r="N21" s="634"/>
      <c r="O21" s="634"/>
      <c r="P21" s="634"/>
      <c r="Q21" s="635"/>
      <c r="R21" s="636">
        <v>1347556</v>
      </c>
      <c r="S21" s="637"/>
      <c r="T21" s="637"/>
      <c r="U21" s="637"/>
      <c r="V21" s="637"/>
      <c r="W21" s="637"/>
      <c r="X21" s="637"/>
      <c r="Y21" s="638"/>
      <c r="Z21" s="639">
        <v>7.8</v>
      </c>
      <c r="AA21" s="639"/>
      <c r="AB21" s="639"/>
      <c r="AC21" s="639"/>
      <c r="AD21" s="640">
        <v>1156254</v>
      </c>
      <c r="AE21" s="640"/>
      <c r="AF21" s="640"/>
      <c r="AG21" s="640"/>
      <c r="AH21" s="640"/>
      <c r="AI21" s="640"/>
      <c r="AJ21" s="640"/>
      <c r="AK21" s="640"/>
      <c r="AL21" s="641">
        <v>22</v>
      </c>
      <c r="AM21" s="642"/>
      <c r="AN21" s="642"/>
      <c r="AO21" s="643"/>
      <c r="AP21" s="633" t="s">
        <v>268</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269</v>
      </c>
      <c r="C22" s="634"/>
      <c r="D22" s="634"/>
      <c r="E22" s="634"/>
      <c r="F22" s="634"/>
      <c r="G22" s="634"/>
      <c r="H22" s="634"/>
      <c r="I22" s="634"/>
      <c r="J22" s="634"/>
      <c r="K22" s="634"/>
      <c r="L22" s="634"/>
      <c r="M22" s="634"/>
      <c r="N22" s="634"/>
      <c r="O22" s="634"/>
      <c r="P22" s="634"/>
      <c r="Q22" s="635"/>
      <c r="R22" s="636">
        <v>1156254</v>
      </c>
      <c r="S22" s="637"/>
      <c r="T22" s="637"/>
      <c r="U22" s="637"/>
      <c r="V22" s="637"/>
      <c r="W22" s="637"/>
      <c r="X22" s="637"/>
      <c r="Y22" s="638"/>
      <c r="Z22" s="639">
        <v>6.7</v>
      </c>
      <c r="AA22" s="639"/>
      <c r="AB22" s="639"/>
      <c r="AC22" s="639"/>
      <c r="AD22" s="640">
        <v>1156254</v>
      </c>
      <c r="AE22" s="640"/>
      <c r="AF22" s="640"/>
      <c r="AG22" s="640"/>
      <c r="AH22" s="640"/>
      <c r="AI22" s="640"/>
      <c r="AJ22" s="640"/>
      <c r="AK22" s="640"/>
      <c r="AL22" s="641">
        <v>22</v>
      </c>
      <c r="AM22" s="642"/>
      <c r="AN22" s="642"/>
      <c r="AO22" s="643"/>
      <c r="AP22" s="633" t="s">
        <v>270</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271</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272</v>
      </c>
      <c r="C23" s="634"/>
      <c r="D23" s="634"/>
      <c r="E23" s="634"/>
      <c r="F23" s="634"/>
      <c r="G23" s="634"/>
      <c r="H23" s="634"/>
      <c r="I23" s="634"/>
      <c r="J23" s="634"/>
      <c r="K23" s="634"/>
      <c r="L23" s="634"/>
      <c r="M23" s="634"/>
      <c r="N23" s="634"/>
      <c r="O23" s="634"/>
      <c r="P23" s="634"/>
      <c r="Q23" s="635"/>
      <c r="R23" s="636">
        <v>191302</v>
      </c>
      <c r="S23" s="637"/>
      <c r="T23" s="637"/>
      <c r="U23" s="637"/>
      <c r="V23" s="637"/>
      <c r="W23" s="637"/>
      <c r="X23" s="637"/>
      <c r="Y23" s="638"/>
      <c r="Z23" s="639">
        <v>1.1000000000000001</v>
      </c>
      <c r="AA23" s="639"/>
      <c r="AB23" s="639"/>
      <c r="AC23" s="639"/>
      <c r="AD23" s="640" t="s">
        <v>122</v>
      </c>
      <c r="AE23" s="640"/>
      <c r="AF23" s="640"/>
      <c r="AG23" s="640"/>
      <c r="AH23" s="640"/>
      <c r="AI23" s="640"/>
      <c r="AJ23" s="640"/>
      <c r="AK23" s="640"/>
      <c r="AL23" s="641" t="s">
        <v>122</v>
      </c>
      <c r="AM23" s="642"/>
      <c r="AN23" s="642"/>
      <c r="AO23" s="643"/>
      <c r="AP23" s="633" t="s">
        <v>273</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213</v>
      </c>
      <c r="CE23" s="619"/>
      <c r="CF23" s="619"/>
      <c r="CG23" s="619"/>
      <c r="CH23" s="619"/>
      <c r="CI23" s="619"/>
      <c r="CJ23" s="619"/>
      <c r="CK23" s="619"/>
      <c r="CL23" s="619"/>
      <c r="CM23" s="619"/>
      <c r="CN23" s="619"/>
      <c r="CO23" s="619"/>
      <c r="CP23" s="619"/>
      <c r="CQ23" s="620"/>
      <c r="CR23" s="618" t="s">
        <v>274</v>
      </c>
      <c r="CS23" s="619"/>
      <c r="CT23" s="619"/>
      <c r="CU23" s="619"/>
      <c r="CV23" s="619"/>
      <c r="CW23" s="619"/>
      <c r="CX23" s="619"/>
      <c r="CY23" s="620"/>
      <c r="CZ23" s="618" t="s">
        <v>275</v>
      </c>
      <c r="DA23" s="619"/>
      <c r="DB23" s="619"/>
      <c r="DC23" s="620"/>
      <c r="DD23" s="618" t="s">
        <v>276</v>
      </c>
      <c r="DE23" s="619"/>
      <c r="DF23" s="619"/>
      <c r="DG23" s="619"/>
      <c r="DH23" s="619"/>
      <c r="DI23" s="619"/>
      <c r="DJ23" s="619"/>
      <c r="DK23" s="620"/>
      <c r="DL23" s="663" t="s">
        <v>277</v>
      </c>
      <c r="DM23" s="664"/>
      <c r="DN23" s="664"/>
      <c r="DO23" s="664"/>
      <c r="DP23" s="664"/>
      <c r="DQ23" s="664"/>
      <c r="DR23" s="664"/>
      <c r="DS23" s="664"/>
      <c r="DT23" s="664"/>
      <c r="DU23" s="664"/>
      <c r="DV23" s="665"/>
      <c r="DW23" s="618" t="s">
        <v>278</v>
      </c>
      <c r="DX23" s="619"/>
      <c r="DY23" s="619"/>
      <c r="DZ23" s="619"/>
      <c r="EA23" s="619"/>
      <c r="EB23" s="619"/>
      <c r="EC23" s="620"/>
    </row>
    <row r="24" spans="2:133" ht="11.25" customHeight="1" x14ac:dyDescent="0.2">
      <c r="B24" s="633" t="s">
        <v>279</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280</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281</v>
      </c>
      <c r="CE24" s="623"/>
      <c r="CF24" s="623"/>
      <c r="CG24" s="623"/>
      <c r="CH24" s="623"/>
      <c r="CI24" s="623"/>
      <c r="CJ24" s="623"/>
      <c r="CK24" s="623"/>
      <c r="CL24" s="623"/>
      <c r="CM24" s="623"/>
      <c r="CN24" s="623"/>
      <c r="CO24" s="623"/>
      <c r="CP24" s="623"/>
      <c r="CQ24" s="624"/>
      <c r="CR24" s="625">
        <v>2854793</v>
      </c>
      <c r="CS24" s="626"/>
      <c r="CT24" s="626"/>
      <c r="CU24" s="626"/>
      <c r="CV24" s="626"/>
      <c r="CW24" s="626"/>
      <c r="CX24" s="626"/>
      <c r="CY24" s="627"/>
      <c r="CZ24" s="630">
        <v>18.2</v>
      </c>
      <c r="DA24" s="631"/>
      <c r="DB24" s="631"/>
      <c r="DC24" s="647"/>
      <c r="DD24" s="666">
        <v>2013935</v>
      </c>
      <c r="DE24" s="626"/>
      <c r="DF24" s="626"/>
      <c r="DG24" s="626"/>
      <c r="DH24" s="626"/>
      <c r="DI24" s="626"/>
      <c r="DJ24" s="626"/>
      <c r="DK24" s="627"/>
      <c r="DL24" s="666">
        <v>1877234</v>
      </c>
      <c r="DM24" s="626"/>
      <c r="DN24" s="626"/>
      <c r="DO24" s="626"/>
      <c r="DP24" s="626"/>
      <c r="DQ24" s="626"/>
      <c r="DR24" s="626"/>
      <c r="DS24" s="626"/>
      <c r="DT24" s="626"/>
      <c r="DU24" s="626"/>
      <c r="DV24" s="627"/>
      <c r="DW24" s="630">
        <v>35.6</v>
      </c>
      <c r="DX24" s="631"/>
      <c r="DY24" s="631"/>
      <c r="DZ24" s="631"/>
      <c r="EA24" s="631"/>
      <c r="EB24" s="631"/>
      <c r="EC24" s="632"/>
    </row>
    <row r="25" spans="2:133" ht="11.25" customHeight="1" x14ac:dyDescent="0.2">
      <c r="B25" s="633" t="s">
        <v>282</v>
      </c>
      <c r="C25" s="634"/>
      <c r="D25" s="634"/>
      <c r="E25" s="634"/>
      <c r="F25" s="634"/>
      <c r="G25" s="634"/>
      <c r="H25" s="634"/>
      <c r="I25" s="634"/>
      <c r="J25" s="634"/>
      <c r="K25" s="634"/>
      <c r="L25" s="634"/>
      <c r="M25" s="634"/>
      <c r="N25" s="634"/>
      <c r="O25" s="634"/>
      <c r="P25" s="634"/>
      <c r="Q25" s="635"/>
      <c r="R25" s="636">
        <v>4112502</v>
      </c>
      <c r="S25" s="637"/>
      <c r="T25" s="637"/>
      <c r="U25" s="637"/>
      <c r="V25" s="637"/>
      <c r="W25" s="637"/>
      <c r="X25" s="637"/>
      <c r="Y25" s="638"/>
      <c r="Z25" s="639">
        <v>23.9</v>
      </c>
      <c r="AA25" s="639"/>
      <c r="AB25" s="639"/>
      <c r="AC25" s="639"/>
      <c r="AD25" s="640">
        <v>3921200</v>
      </c>
      <c r="AE25" s="640"/>
      <c r="AF25" s="640"/>
      <c r="AG25" s="640"/>
      <c r="AH25" s="640"/>
      <c r="AI25" s="640"/>
      <c r="AJ25" s="640"/>
      <c r="AK25" s="640"/>
      <c r="AL25" s="641">
        <v>74.400000000000006</v>
      </c>
      <c r="AM25" s="642"/>
      <c r="AN25" s="642"/>
      <c r="AO25" s="643"/>
      <c r="AP25" s="633" t="s">
        <v>283</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284</v>
      </c>
      <c r="CE25" s="634"/>
      <c r="CF25" s="634"/>
      <c r="CG25" s="634"/>
      <c r="CH25" s="634"/>
      <c r="CI25" s="634"/>
      <c r="CJ25" s="634"/>
      <c r="CK25" s="634"/>
      <c r="CL25" s="634"/>
      <c r="CM25" s="634"/>
      <c r="CN25" s="634"/>
      <c r="CO25" s="634"/>
      <c r="CP25" s="634"/>
      <c r="CQ25" s="635"/>
      <c r="CR25" s="636">
        <v>1550684</v>
      </c>
      <c r="CS25" s="667"/>
      <c r="CT25" s="667"/>
      <c r="CU25" s="667"/>
      <c r="CV25" s="667"/>
      <c r="CW25" s="667"/>
      <c r="CX25" s="667"/>
      <c r="CY25" s="668"/>
      <c r="CZ25" s="641">
        <v>9.9</v>
      </c>
      <c r="DA25" s="669"/>
      <c r="DB25" s="669"/>
      <c r="DC25" s="671"/>
      <c r="DD25" s="645">
        <v>1379079</v>
      </c>
      <c r="DE25" s="667"/>
      <c r="DF25" s="667"/>
      <c r="DG25" s="667"/>
      <c r="DH25" s="667"/>
      <c r="DI25" s="667"/>
      <c r="DJ25" s="667"/>
      <c r="DK25" s="668"/>
      <c r="DL25" s="645">
        <v>1304423</v>
      </c>
      <c r="DM25" s="667"/>
      <c r="DN25" s="667"/>
      <c r="DO25" s="667"/>
      <c r="DP25" s="667"/>
      <c r="DQ25" s="667"/>
      <c r="DR25" s="667"/>
      <c r="DS25" s="667"/>
      <c r="DT25" s="667"/>
      <c r="DU25" s="667"/>
      <c r="DV25" s="668"/>
      <c r="DW25" s="641">
        <v>24.7</v>
      </c>
      <c r="DX25" s="669"/>
      <c r="DY25" s="669"/>
      <c r="DZ25" s="669"/>
      <c r="EA25" s="669"/>
      <c r="EB25" s="669"/>
      <c r="EC25" s="670"/>
    </row>
    <row r="26" spans="2:133" ht="11.25" customHeight="1" x14ac:dyDescent="0.2">
      <c r="B26" s="633" t="s">
        <v>285</v>
      </c>
      <c r="C26" s="634"/>
      <c r="D26" s="634"/>
      <c r="E26" s="634"/>
      <c r="F26" s="634"/>
      <c r="G26" s="634"/>
      <c r="H26" s="634"/>
      <c r="I26" s="634"/>
      <c r="J26" s="634"/>
      <c r="K26" s="634"/>
      <c r="L26" s="634"/>
      <c r="M26" s="634"/>
      <c r="N26" s="634"/>
      <c r="O26" s="634"/>
      <c r="P26" s="634"/>
      <c r="Q26" s="635"/>
      <c r="R26" s="636">
        <v>850</v>
      </c>
      <c r="S26" s="637"/>
      <c r="T26" s="637"/>
      <c r="U26" s="637"/>
      <c r="V26" s="637"/>
      <c r="W26" s="637"/>
      <c r="X26" s="637"/>
      <c r="Y26" s="638"/>
      <c r="Z26" s="639">
        <v>0</v>
      </c>
      <c r="AA26" s="639"/>
      <c r="AB26" s="639"/>
      <c r="AC26" s="639"/>
      <c r="AD26" s="640">
        <v>850</v>
      </c>
      <c r="AE26" s="640"/>
      <c r="AF26" s="640"/>
      <c r="AG26" s="640"/>
      <c r="AH26" s="640"/>
      <c r="AI26" s="640"/>
      <c r="AJ26" s="640"/>
      <c r="AK26" s="640"/>
      <c r="AL26" s="641">
        <v>0</v>
      </c>
      <c r="AM26" s="642"/>
      <c r="AN26" s="642"/>
      <c r="AO26" s="643"/>
      <c r="AP26" s="633" t="s">
        <v>286</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287</v>
      </c>
      <c r="CE26" s="634"/>
      <c r="CF26" s="634"/>
      <c r="CG26" s="634"/>
      <c r="CH26" s="634"/>
      <c r="CI26" s="634"/>
      <c r="CJ26" s="634"/>
      <c r="CK26" s="634"/>
      <c r="CL26" s="634"/>
      <c r="CM26" s="634"/>
      <c r="CN26" s="634"/>
      <c r="CO26" s="634"/>
      <c r="CP26" s="634"/>
      <c r="CQ26" s="635"/>
      <c r="CR26" s="636">
        <v>755946</v>
      </c>
      <c r="CS26" s="637"/>
      <c r="CT26" s="637"/>
      <c r="CU26" s="637"/>
      <c r="CV26" s="637"/>
      <c r="CW26" s="637"/>
      <c r="CX26" s="637"/>
      <c r="CY26" s="638"/>
      <c r="CZ26" s="641">
        <v>4.8</v>
      </c>
      <c r="DA26" s="669"/>
      <c r="DB26" s="669"/>
      <c r="DC26" s="671"/>
      <c r="DD26" s="645">
        <v>731103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288</v>
      </c>
      <c r="C27" s="634"/>
      <c r="D27" s="634"/>
      <c r="E27" s="634"/>
      <c r="F27" s="634"/>
      <c r="G27" s="634"/>
      <c r="H27" s="634"/>
      <c r="I27" s="634"/>
      <c r="J27" s="634"/>
      <c r="K27" s="634"/>
      <c r="L27" s="634"/>
      <c r="M27" s="634"/>
      <c r="N27" s="634"/>
      <c r="O27" s="634"/>
      <c r="P27" s="634"/>
      <c r="Q27" s="635"/>
      <c r="R27" s="636">
        <v>155113</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289</v>
      </c>
      <c r="AQ27" s="634"/>
      <c r="AR27" s="634"/>
      <c r="AS27" s="634"/>
      <c r="AT27" s="634"/>
      <c r="AU27" s="634"/>
      <c r="AV27" s="634"/>
      <c r="AW27" s="634"/>
      <c r="AX27" s="634"/>
      <c r="AY27" s="634"/>
      <c r="AZ27" s="634"/>
      <c r="BA27" s="634"/>
      <c r="BB27" s="634"/>
      <c r="BC27" s="634"/>
      <c r="BD27" s="634"/>
      <c r="BE27" s="634"/>
      <c r="BF27" s="635"/>
      <c r="BG27" s="636">
        <v>2229010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290</v>
      </c>
      <c r="CE27" s="634"/>
      <c r="CF27" s="634"/>
      <c r="CG27" s="634"/>
      <c r="CH27" s="634"/>
      <c r="CI27" s="634"/>
      <c r="CJ27" s="634"/>
      <c r="CK27" s="634"/>
      <c r="CL27" s="634"/>
      <c r="CM27" s="634"/>
      <c r="CN27" s="634"/>
      <c r="CO27" s="634"/>
      <c r="CP27" s="634"/>
      <c r="CQ27" s="635"/>
      <c r="CR27" s="636">
        <v>907702</v>
      </c>
      <c r="CS27" s="667"/>
      <c r="CT27" s="667"/>
      <c r="CU27" s="667"/>
      <c r="CV27" s="667"/>
      <c r="CW27" s="667"/>
      <c r="CX27" s="667"/>
      <c r="CY27" s="668"/>
      <c r="CZ27" s="641">
        <v>5.8</v>
      </c>
      <c r="DA27" s="669"/>
      <c r="DB27" s="669"/>
      <c r="DC27" s="671"/>
      <c r="DD27" s="645">
        <v>270197</v>
      </c>
      <c r="DE27" s="667"/>
      <c r="DF27" s="667"/>
      <c r="DG27" s="667"/>
      <c r="DH27" s="667"/>
      <c r="DI27" s="667"/>
      <c r="DJ27" s="667"/>
      <c r="DK27" s="668"/>
      <c r="DL27" s="645">
        <v>208152</v>
      </c>
      <c r="DM27" s="667"/>
      <c r="DN27" s="667"/>
      <c r="DO27" s="667"/>
      <c r="DP27" s="667"/>
      <c r="DQ27" s="667"/>
      <c r="DR27" s="667"/>
      <c r="DS27" s="667"/>
      <c r="DT27" s="667"/>
      <c r="DU27" s="667"/>
      <c r="DV27" s="668"/>
      <c r="DW27" s="641">
        <v>3.9</v>
      </c>
      <c r="DX27" s="669"/>
      <c r="DY27" s="669"/>
      <c r="DZ27" s="669"/>
      <c r="EA27" s="669"/>
      <c r="EB27" s="669"/>
      <c r="EC27" s="670"/>
    </row>
    <row r="28" spans="2:133" ht="11.25" customHeight="1" x14ac:dyDescent="0.2">
      <c r="B28" s="633" t="s">
        <v>291</v>
      </c>
      <c r="C28" s="634"/>
      <c r="D28" s="634"/>
      <c r="E28" s="634"/>
      <c r="F28" s="634"/>
      <c r="G28" s="634"/>
      <c r="H28" s="634"/>
      <c r="I28" s="634"/>
      <c r="J28" s="634"/>
      <c r="K28" s="634"/>
      <c r="L28" s="634"/>
      <c r="M28" s="634"/>
      <c r="N28" s="634"/>
      <c r="O28" s="634"/>
      <c r="P28" s="634"/>
      <c r="Q28" s="635"/>
      <c r="R28" s="636">
        <v>185903</v>
      </c>
      <c r="S28" s="637"/>
      <c r="T28" s="637"/>
      <c r="U28" s="637"/>
      <c r="V28" s="637"/>
      <c r="W28" s="637"/>
      <c r="X28" s="637"/>
      <c r="Y28" s="638"/>
      <c r="Z28" s="639">
        <v>1.1000000000000001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292</v>
      </c>
      <c r="CE28" s="634"/>
      <c r="CF28" s="634"/>
      <c r="CG28" s="634"/>
      <c r="CH28" s="634"/>
      <c r="CI28" s="634"/>
      <c r="CJ28" s="634"/>
      <c r="CK28" s="634"/>
      <c r="CL28" s="634"/>
      <c r="CM28" s="634"/>
      <c r="CN28" s="634"/>
      <c r="CO28" s="634"/>
      <c r="CP28" s="634"/>
      <c r="CQ28" s="635"/>
      <c r="CR28" s="636">
        <v>396407</v>
      </c>
      <c r="CS28" s="637"/>
      <c r="CT28" s="637"/>
      <c r="CU28" s="637"/>
      <c r="CV28" s="637"/>
      <c r="CW28" s="637"/>
      <c r="CX28" s="637"/>
      <c r="CY28" s="638"/>
      <c r="CZ28" s="641">
        <v>2.5</v>
      </c>
      <c r="DA28" s="669"/>
      <c r="DB28" s="669"/>
      <c r="DC28" s="671"/>
      <c r="DD28" s="645">
        <v>364659</v>
      </c>
      <c r="DE28" s="637"/>
      <c r="DF28" s="637"/>
      <c r="DG28" s="637"/>
      <c r="DH28" s="637"/>
      <c r="DI28" s="637"/>
      <c r="DJ28" s="637"/>
      <c r="DK28" s="638"/>
      <c r="DL28" s="645">
        <v>364659</v>
      </c>
      <c r="DM28" s="637"/>
      <c r="DN28" s="637"/>
      <c r="DO28" s="637"/>
      <c r="DP28" s="637"/>
      <c r="DQ28" s="637"/>
      <c r="DR28" s="637"/>
      <c r="DS28" s="637"/>
      <c r="DT28" s="637"/>
      <c r="DU28" s="637"/>
      <c r="DV28" s="638"/>
      <c r="DW28" s="641">
        <v>6.9</v>
      </c>
      <c r="DX28" s="669"/>
      <c r="DY28" s="669"/>
      <c r="DZ28" s="669"/>
      <c r="EA28" s="669"/>
      <c r="EB28" s="669"/>
      <c r="EC28" s="670"/>
    </row>
    <row r="29" spans="2:133" ht="11.25" customHeight="1" x14ac:dyDescent="0.2">
      <c r="B29" s="633" t="s">
        <v>293</v>
      </c>
      <c r="C29" s="634"/>
      <c r="D29" s="634"/>
      <c r="E29" s="634"/>
      <c r="F29" s="634"/>
      <c r="G29" s="634"/>
      <c r="H29" s="634"/>
      <c r="I29" s="634"/>
      <c r="J29" s="634"/>
      <c r="K29" s="634"/>
      <c r="L29" s="634"/>
      <c r="M29" s="634"/>
      <c r="N29" s="634"/>
      <c r="O29" s="634"/>
      <c r="P29" s="634"/>
      <c r="Q29" s="635"/>
      <c r="R29" s="636">
        <v>167156</v>
      </c>
      <c r="S29" s="637"/>
      <c r="T29" s="637"/>
      <c r="U29" s="637"/>
      <c r="V29" s="637"/>
      <c r="W29" s="637"/>
      <c r="X29" s="637"/>
      <c r="Y29" s="638"/>
      <c r="Z29" s="639">
        <v>1</v>
      </c>
      <c r="AA29" s="639"/>
      <c r="AB29" s="639"/>
      <c r="AC29" s="639"/>
      <c r="AD29" s="640">
        <v>2511</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294</v>
      </c>
      <c r="CE29" s="675"/>
      <c r="CF29" s="633" t="s">
        <v>67</v>
      </c>
      <c r="CG29" s="634"/>
      <c r="CH29" s="634"/>
      <c r="CI29" s="634"/>
      <c r="CJ29" s="634"/>
      <c r="CK29" s="634"/>
      <c r="CL29" s="634"/>
      <c r="CM29" s="634"/>
      <c r="CN29" s="634"/>
      <c r="CO29" s="634"/>
      <c r="CP29" s="634"/>
      <c r="CQ29" s="635"/>
      <c r="CR29" s="636">
        <v>396407</v>
      </c>
      <c r="CS29" s="667"/>
      <c r="CT29" s="667"/>
      <c r="CU29" s="667"/>
      <c r="CV29" s="667"/>
      <c r="CW29" s="667"/>
      <c r="CX29" s="667"/>
      <c r="CY29" s="668"/>
      <c r="CZ29" s="641">
        <v>2.5</v>
      </c>
      <c r="DA29" s="669"/>
      <c r="DB29" s="669"/>
      <c r="DC29" s="671"/>
      <c r="DD29" s="645">
        <v>364659</v>
      </c>
      <c r="DE29" s="667"/>
      <c r="DF29" s="667"/>
      <c r="DG29" s="667"/>
      <c r="DH29" s="667"/>
      <c r="DI29" s="667"/>
      <c r="DJ29" s="667"/>
      <c r="DK29" s="668"/>
      <c r="DL29" s="645">
        <v>364659</v>
      </c>
      <c r="DM29" s="667"/>
      <c r="DN29" s="667"/>
      <c r="DO29" s="667"/>
      <c r="DP29" s="667"/>
      <c r="DQ29" s="667"/>
      <c r="DR29" s="667"/>
      <c r="DS29" s="667"/>
      <c r="DT29" s="667"/>
      <c r="DU29" s="667"/>
      <c r="DV29" s="668"/>
      <c r="DW29" s="641">
        <v>6.9</v>
      </c>
      <c r="DX29" s="669"/>
      <c r="DY29" s="669"/>
      <c r="DZ29" s="669"/>
      <c r="EA29" s="669"/>
      <c r="EB29" s="669"/>
      <c r="EC29" s="670"/>
    </row>
    <row r="30" spans="2:133" ht="11.25" customHeight="1" x14ac:dyDescent="0.2">
      <c r="B30" s="633" t="s">
        <v>295</v>
      </c>
      <c r="C30" s="634"/>
      <c r="D30" s="634"/>
      <c r="E30" s="634"/>
      <c r="F30" s="634"/>
      <c r="G30" s="634"/>
      <c r="H30" s="634"/>
      <c r="I30" s="634"/>
      <c r="J30" s="634"/>
      <c r="K30" s="634"/>
      <c r="L30" s="634"/>
      <c r="M30" s="634"/>
      <c r="N30" s="634"/>
      <c r="O30" s="634"/>
      <c r="P30" s="634"/>
      <c r="Q30" s="635"/>
      <c r="R30" s="636">
        <v>1255277</v>
      </c>
      <c r="S30" s="637"/>
      <c r="T30" s="637"/>
      <c r="U30" s="637"/>
      <c r="V30" s="637"/>
      <c r="W30" s="637"/>
      <c r="X30" s="637"/>
      <c r="Y30" s="638"/>
      <c r="Z30" s="639">
        <v>7.3</v>
      </c>
      <c r="AA30" s="639"/>
      <c r="AB30" s="639"/>
      <c r="AC30" s="639"/>
      <c r="AD30" s="640" t="s">
        <v>122</v>
      </c>
      <c r="AE30" s="640"/>
      <c r="AF30" s="640"/>
      <c r="AG30" s="640"/>
      <c r="AH30" s="640"/>
      <c r="AI30" s="640"/>
      <c r="AJ30" s="640"/>
      <c r="AK30" s="640"/>
      <c r="AL30" s="641" t="s">
        <v>122</v>
      </c>
      <c r="AM30" s="642"/>
      <c r="AN30" s="642"/>
      <c r="AO30" s="643"/>
      <c r="AP30" s="618" t="s">
        <v>213</v>
      </c>
      <c r="AQ30" s="619"/>
      <c r="AR30" s="619"/>
      <c r="AS30" s="619"/>
      <c r="AT30" s="619"/>
      <c r="AU30" s="619"/>
      <c r="AV30" s="619"/>
      <c r="AW30" s="619"/>
      <c r="AX30" s="619"/>
      <c r="AY30" s="619"/>
      <c r="AZ30" s="619"/>
      <c r="BA30" s="619"/>
      <c r="BB30" s="619"/>
      <c r="BC30" s="619"/>
      <c r="BD30" s="619"/>
      <c r="BE30" s="619"/>
      <c r="BF30" s="620"/>
      <c r="BG30" s="618" t="s">
        <v>296</v>
      </c>
      <c r="BH30" s="672"/>
      <c r="BI30" s="672"/>
      <c r="BJ30" s="672"/>
      <c r="BK30" s="672"/>
      <c r="BL30" s="672"/>
      <c r="BM30" s="672"/>
      <c r="BN30" s="672"/>
      <c r="BO30" s="672"/>
      <c r="BP30" s="672"/>
      <c r="BQ30" s="673"/>
      <c r="BR30" s="618" t="s">
        <v>297</v>
      </c>
      <c r="BS30" s="672"/>
      <c r="BT30" s="672"/>
      <c r="BU30" s="672"/>
      <c r="BV30" s="672"/>
      <c r="BW30" s="672"/>
      <c r="BX30" s="672"/>
      <c r="BY30" s="672"/>
      <c r="BZ30" s="672"/>
      <c r="CA30" s="672"/>
      <c r="CB30" s="673"/>
      <c r="CD30" s="676"/>
      <c r="CE30" s="677"/>
      <c r="CF30" s="633" t="s">
        <v>298</v>
      </c>
      <c r="CG30" s="634"/>
      <c r="CH30" s="634"/>
      <c r="CI30" s="634"/>
      <c r="CJ30" s="634"/>
      <c r="CK30" s="634"/>
      <c r="CL30" s="634"/>
      <c r="CM30" s="634"/>
      <c r="CN30" s="634"/>
      <c r="CO30" s="634"/>
      <c r="CP30" s="634"/>
      <c r="CQ30" s="635"/>
      <c r="CR30" s="636">
        <v>373189</v>
      </c>
      <c r="CS30" s="637"/>
      <c r="CT30" s="637"/>
      <c r="CU30" s="637"/>
      <c r="CV30" s="637"/>
      <c r="CW30" s="637"/>
      <c r="CX30" s="637"/>
      <c r="CY30" s="638"/>
      <c r="CZ30" s="641">
        <v>2.4</v>
      </c>
      <c r="DA30" s="669"/>
      <c r="DB30" s="669"/>
      <c r="DC30" s="671"/>
      <c r="DD30" s="645">
        <v>364450</v>
      </c>
      <c r="DE30" s="637"/>
      <c r="DF30" s="637"/>
      <c r="DG30" s="637"/>
      <c r="DH30" s="637"/>
      <c r="DI30" s="637"/>
      <c r="DJ30" s="637"/>
      <c r="DK30" s="638"/>
      <c r="DL30" s="645">
        <v>364450</v>
      </c>
      <c r="DM30" s="637"/>
      <c r="DN30" s="637"/>
      <c r="DO30" s="637"/>
      <c r="DP30" s="637"/>
      <c r="DQ30" s="637"/>
      <c r="DR30" s="637"/>
      <c r="DS30" s="637"/>
      <c r="DT30" s="637"/>
      <c r="DU30" s="637"/>
      <c r="DV30" s="638"/>
      <c r="DW30" s="641">
        <v>6.9</v>
      </c>
      <c r="DX30" s="669"/>
      <c r="DY30" s="669"/>
      <c r="DZ30" s="669"/>
      <c r="EA30" s="669"/>
      <c r="EB30" s="669"/>
      <c r="EC30" s="670"/>
    </row>
    <row r="31" spans="2:133" ht="11.25" customHeight="1" x14ac:dyDescent="0.2">
      <c r="B31" s="649" t="s">
        <v>299</v>
      </c>
      <c r="C31" s="650"/>
      <c r="D31" s="650"/>
      <c r="E31" s="650"/>
      <c r="F31" s="650"/>
      <c r="G31" s="650"/>
      <c r="H31" s="650"/>
      <c r="I31" s="650"/>
      <c r="J31" s="650"/>
      <c r="K31" s="650"/>
      <c r="L31" s="650"/>
      <c r="M31" s="650"/>
      <c r="N31" s="650"/>
      <c r="O31" s="650"/>
      <c r="P31" s="650"/>
      <c r="Q31" s="651"/>
      <c r="R31" s="636">
        <v>61186</v>
      </c>
      <c r="S31" s="637"/>
      <c r="T31" s="637"/>
      <c r="U31" s="637"/>
      <c r="V31" s="637"/>
      <c r="W31" s="637"/>
      <c r="X31" s="637"/>
      <c r="Y31" s="638"/>
      <c r="Z31" s="639">
        <v>0.4</v>
      </c>
      <c r="AA31" s="639"/>
      <c r="AB31" s="639"/>
      <c r="AC31" s="639"/>
      <c r="AD31" s="640">
        <v>61186</v>
      </c>
      <c r="AE31" s="640"/>
      <c r="AF31" s="640"/>
      <c r="AG31" s="640"/>
      <c r="AH31" s="640"/>
      <c r="AI31" s="640"/>
      <c r="AJ31" s="640"/>
      <c r="AK31" s="640"/>
      <c r="AL31" s="641">
        <v>1.2</v>
      </c>
      <c r="AM31" s="642"/>
      <c r="AN31" s="642"/>
      <c r="AO31" s="643"/>
      <c r="AP31" s="680" t="s">
        <v>300</v>
      </c>
      <c r="AQ31" s="681"/>
      <c r="AR31" s="681"/>
      <c r="AS31" s="681"/>
      <c r="AT31" s="686" t="s">
        <v>301</v>
      </c>
      <c r="AU31" s="200"/>
      <c r="AV31" s="200"/>
      <c r="AW31" s="200"/>
      <c r="AX31" s="622" t="s">
        <v>179</v>
      </c>
      <c r="AY31" s="623"/>
      <c r="AZ31" s="623"/>
      <c r="BA31" s="623"/>
      <c r="BB31" s="623"/>
      <c r="BC31" s="623"/>
      <c r="BD31" s="623"/>
      <c r="BE31" s="623"/>
      <c r="BF31" s="624"/>
      <c r="BG31" s="689">
        <v>98.9</v>
      </c>
      <c r="BH31" s="690"/>
      <c r="BI31" s="690"/>
      <c r="BJ31" s="690"/>
      <c r="BK31" s="690"/>
      <c r="BL31" s="690"/>
      <c r="BM31" s="631">
        <v>97.4</v>
      </c>
      <c r="BN31" s="690"/>
      <c r="BO31" s="690"/>
      <c r="BP31" s="690"/>
      <c r="BQ31" s="691"/>
      <c r="BR31" s="689">
        <v>99</v>
      </c>
      <c r="BS31" s="690"/>
      <c r="BT31" s="690"/>
      <c r="BU31" s="690"/>
      <c r="BV31" s="690"/>
      <c r="BW31" s="690"/>
      <c r="BX31" s="631">
        <v>97.2</v>
      </c>
      <c r="BY31" s="690"/>
      <c r="BZ31" s="690"/>
      <c r="CA31" s="690"/>
      <c r="CB31" s="691"/>
      <c r="CD31" s="676"/>
      <c r="CE31" s="677"/>
      <c r="CF31" s="633" t="s">
        <v>302</v>
      </c>
      <c r="CG31" s="634"/>
      <c r="CH31" s="634"/>
      <c r="CI31" s="634"/>
      <c r="CJ31" s="634"/>
      <c r="CK31" s="634"/>
      <c r="CL31" s="634"/>
      <c r="CM31" s="634"/>
      <c r="CN31" s="634"/>
      <c r="CO31" s="634"/>
      <c r="CP31" s="634"/>
      <c r="CQ31" s="635"/>
      <c r="CR31" s="636">
        <v>23218</v>
      </c>
      <c r="CS31" s="667"/>
      <c r="CT31" s="667"/>
      <c r="CU31" s="667"/>
      <c r="CV31" s="667"/>
      <c r="CW31" s="667"/>
      <c r="CX31" s="667"/>
      <c r="CY31" s="668"/>
      <c r="CZ31" s="641">
        <v>0.1</v>
      </c>
      <c r="DA31" s="669"/>
      <c r="DB31" s="669"/>
      <c r="DC31" s="671"/>
      <c r="DD31" s="645">
        <v>209</v>
      </c>
      <c r="DE31" s="667"/>
      <c r="DF31" s="667"/>
      <c r="DG31" s="667"/>
      <c r="DH31" s="667"/>
      <c r="DI31" s="667"/>
      <c r="DJ31" s="667"/>
      <c r="DK31" s="668"/>
      <c r="DL31" s="645">
        <v>209</v>
      </c>
      <c r="DM31" s="667"/>
      <c r="DN31" s="667"/>
      <c r="DO31" s="667"/>
      <c r="DP31" s="667"/>
      <c r="DQ31" s="667"/>
      <c r="DR31" s="667"/>
      <c r="DS31" s="667"/>
      <c r="DT31" s="667"/>
      <c r="DU31" s="667"/>
      <c r="DV31" s="668"/>
      <c r="DW31" s="641">
        <v>0</v>
      </c>
      <c r="DX31" s="669"/>
      <c r="DY31" s="669"/>
      <c r="DZ31" s="669"/>
      <c r="EA31" s="669"/>
      <c r="EB31" s="669"/>
      <c r="EC31" s="670"/>
    </row>
    <row r="32" spans="2:133" ht="11.25" customHeight="1" x14ac:dyDescent="0.2">
      <c r="B32" s="633" t="s">
        <v>303</v>
      </c>
      <c r="C32" s="634"/>
      <c r="D32" s="634"/>
      <c r="E32" s="634"/>
      <c r="F32" s="634"/>
      <c r="G32" s="634"/>
      <c r="H32" s="634"/>
      <c r="I32" s="634"/>
      <c r="J32" s="634"/>
      <c r="K32" s="634"/>
      <c r="L32" s="634"/>
      <c r="M32" s="634"/>
      <c r="N32" s="634"/>
      <c r="O32" s="634"/>
      <c r="P32" s="634"/>
      <c r="Q32" s="635"/>
      <c r="R32" s="636">
        <v>1021041</v>
      </c>
      <c r="S32" s="637"/>
      <c r="T32" s="637"/>
      <c r="U32" s="637"/>
      <c r="V32" s="637"/>
      <c r="W32" s="637"/>
      <c r="X32" s="637"/>
      <c r="Y32" s="638"/>
      <c r="Z32" s="639">
        <v>5.9</v>
      </c>
      <c r="AA32" s="639"/>
      <c r="AB32" s="639"/>
      <c r="AC32" s="639"/>
      <c r="AD32" s="640" t="s">
        <v>122</v>
      </c>
      <c r="AE32" s="640"/>
      <c r="AF32" s="640"/>
      <c r="AG32" s="640"/>
      <c r="AH32" s="640"/>
      <c r="AI32" s="640"/>
      <c r="AJ32" s="640"/>
      <c r="AK32" s="640"/>
      <c r="AL32" s="641" t="s">
        <v>122</v>
      </c>
      <c r="AM32" s="642"/>
      <c r="AN32" s="642"/>
      <c r="AO32" s="643"/>
      <c r="AP32" s="682"/>
      <c r="AQ32" s="683"/>
      <c r="AR32" s="683"/>
      <c r="AS32" s="683"/>
      <c r="AT32" s="687"/>
      <c r="AU32" s="196" t="s">
        <v>304</v>
      </c>
      <c r="AX32" s="633" t="s">
        <v>305</v>
      </c>
      <c r="AY32" s="634"/>
      <c r="AZ32" s="634"/>
      <c r="BA32" s="634"/>
      <c r="BB32" s="634"/>
      <c r="BC32" s="634"/>
      <c r="BD32" s="634"/>
      <c r="BE32" s="634"/>
      <c r="BF32" s="635"/>
      <c r="BG32" s="692">
        <v>98.2</v>
      </c>
      <c r="BH32" s="667"/>
      <c r="BI32" s="667"/>
      <c r="BJ32" s="667"/>
      <c r="BK32" s="667"/>
      <c r="BL32" s="667"/>
      <c r="BM32" s="642">
        <v>96.1</v>
      </c>
      <c r="BN32" s="667"/>
      <c r="BO32" s="667"/>
      <c r="BP32" s="667"/>
      <c r="BQ32" s="693"/>
      <c r="BR32" s="692">
        <v>98.3</v>
      </c>
      <c r="BS32" s="667"/>
      <c r="BT32" s="667"/>
      <c r="BU32" s="667"/>
      <c r="BV32" s="667"/>
      <c r="BW32" s="667"/>
      <c r="BX32" s="642">
        <v>95.7</v>
      </c>
      <c r="BY32" s="667"/>
      <c r="BZ32" s="667"/>
      <c r="CA32" s="667"/>
      <c r="CB32" s="693"/>
      <c r="CD32" s="678"/>
      <c r="CE32" s="679"/>
      <c r="CF32" s="633" t="s">
        <v>306</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307</v>
      </c>
      <c r="C33" s="634"/>
      <c r="D33" s="634"/>
      <c r="E33" s="634"/>
      <c r="F33" s="634"/>
      <c r="G33" s="634"/>
      <c r="H33" s="634"/>
      <c r="I33" s="634"/>
      <c r="J33" s="634"/>
      <c r="K33" s="634"/>
      <c r="L33" s="634"/>
      <c r="M33" s="634"/>
      <c r="N33" s="634"/>
      <c r="O33" s="634"/>
      <c r="P33" s="634"/>
      <c r="Q33" s="635"/>
      <c r="R33" s="636">
        <v>1944958</v>
      </c>
      <c r="S33" s="637"/>
      <c r="T33" s="637"/>
      <c r="U33" s="637"/>
      <c r="V33" s="637"/>
      <c r="W33" s="637"/>
      <c r="X33" s="637"/>
      <c r="Y33" s="638"/>
      <c r="Z33" s="639">
        <v>11.3</v>
      </c>
      <c r="AA33" s="639"/>
      <c r="AB33" s="639"/>
      <c r="AC33" s="639"/>
      <c r="AD33" s="640">
        <v>1278250</v>
      </c>
      <c r="AE33" s="640"/>
      <c r="AF33" s="640"/>
      <c r="AG33" s="640"/>
      <c r="AH33" s="640"/>
      <c r="AI33" s="640"/>
      <c r="AJ33" s="640"/>
      <c r="AK33" s="640"/>
      <c r="AL33" s="641">
        <v>24.3</v>
      </c>
      <c r="AM33" s="642"/>
      <c r="AN33" s="642"/>
      <c r="AO33" s="643"/>
      <c r="AP33" s="684"/>
      <c r="AQ33" s="685"/>
      <c r="AR33" s="685"/>
      <c r="AS33" s="685"/>
      <c r="AT33" s="688"/>
      <c r="AU33" s="201"/>
      <c r="AV33" s="201"/>
      <c r="AW33" s="201"/>
      <c r="AX33" s="657" t="s">
        <v>308</v>
      </c>
      <c r="AY33" s="658"/>
      <c r="AZ33" s="658"/>
      <c r="BA33" s="658"/>
      <c r="BB33" s="658"/>
      <c r="BC33" s="658"/>
      <c r="BD33" s="658"/>
      <c r="BE33" s="658"/>
      <c r="BF33" s="659"/>
      <c r="BG33" s="694">
        <v>99.1</v>
      </c>
      <c r="BH33" s="695"/>
      <c r="BI33" s="695"/>
      <c r="BJ33" s="695"/>
      <c r="BK33" s="695"/>
      <c r="BL33" s="695"/>
      <c r="BM33" s="696">
        <v>97.8</v>
      </c>
      <c r="BN33" s="695"/>
      <c r="BO33" s="695"/>
      <c r="BP33" s="695"/>
      <c r="BQ33" s="697"/>
      <c r="BR33" s="694">
        <v>99.2</v>
      </c>
      <c r="BS33" s="695"/>
      <c r="BT33" s="695"/>
      <c r="BU33" s="695"/>
      <c r="BV33" s="695"/>
      <c r="BW33" s="695"/>
      <c r="BX33" s="696">
        <v>97.7</v>
      </c>
      <c r="BY33" s="695"/>
      <c r="BZ33" s="695"/>
      <c r="CA33" s="695"/>
      <c r="CB33" s="697"/>
      <c r="CD33" s="633" t="s">
        <v>309</v>
      </c>
      <c r="CE33" s="634"/>
      <c r="CF33" s="634"/>
      <c r="CG33" s="634"/>
      <c r="CH33" s="634"/>
      <c r="CI33" s="634"/>
      <c r="CJ33" s="634"/>
      <c r="CK33" s="634"/>
      <c r="CL33" s="634"/>
      <c r="CM33" s="634"/>
      <c r="CN33" s="634"/>
      <c r="CO33" s="634"/>
      <c r="CP33" s="634"/>
      <c r="CQ33" s="635"/>
      <c r="CR33" s="636">
        <v>10801399</v>
      </c>
      <c r="CS33" s="667"/>
      <c r="CT33" s="667"/>
      <c r="CU33" s="667"/>
      <c r="CV33" s="667"/>
      <c r="CW33" s="667"/>
      <c r="CX33" s="667"/>
      <c r="CY33" s="668"/>
      <c r="CZ33" s="641">
        <v>69</v>
      </c>
      <c r="DA33" s="669"/>
      <c r="DB33" s="669"/>
      <c r="DC33" s="671"/>
      <c r="DD33" s="645">
        <v>3210915</v>
      </c>
      <c r="DE33" s="667"/>
      <c r="DF33" s="667"/>
      <c r="DG33" s="667"/>
      <c r="DH33" s="667"/>
      <c r="DI33" s="667"/>
      <c r="DJ33" s="667"/>
      <c r="DK33" s="668"/>
      <c r="DL33" s="645">
        <v>2279198</v>
      </c>
      <c r="DM33" s="667"/>
      <c r="DN33" s="667"/>
      <c r="DO33" s="667"/>
      <c r="DP33" s="667"/>
      <c r="DQ33" s="667"/>
      <c r="DR33" s="667"/>
      <c r="DS33" s="667"/>
      <c r="DT33" s="667"/>
      <c r="DU33" s="667"/>
      <c r="DV33" s="668"/>
      <c r="DW33" s="641">
        <v>43.2</v>
      </c>
      <c r="DX33" s="669"/>
      <c r="DY33" s="669"/>
      <c r="DZ33" s="669"/>
      <c r="EA33" s="669"/>
      <c r="EB33" s="669"/>
      <c r="EC33" s="670"/>
    </row>
    <row r="34" spans="2:133" ht="11.25" customHeight="1" x14ac:dyDescent="0.2">
      <c r="B34" s="633" t="s">
        <v>310</v>
      </c>
      <c r="C34" s="634"/>
      <c r="D34" s="634"/>
      <c r="E34" s="634"/>
      <c r="F34" s="634"/>
      <c r="G34" s="634"/>
      <c r="H34" s="634"/>
      <c r="I34" s="634"/>
      <c r="J34" s="634"/>
      <c r="K34" s="634"/>
      <c r="L34" s="634"/>
      <c r="M34" s="634"/>
      <c r="N34" s="634"/>
      <c r="O34" s="634"/>
      <c r="P34" s="634"/>
      <c r="Q34" s="635"/>
      <c r="R34" s="636">
        <v>3488724</v>
      </c>
      <c r="S34" s="637"/>
      <c r="T34" s="637"/>
      <c r="U34" s="637"/>
      <c r="V34" s="637"/>
      <c r="W34" s="637"/>
      <c r="X34" s="637"/>
      <c r="Y34" s="638"/>
      <c r="Z34" s="639">
        <v>20.3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311</v>
      </c>
      <c r="CE34" s="634"/>
      <c r="CF34" s="634"/>
      <c r="CG34" s="634"/>
      <c r="CH34" s="634"/>
      <c r="CI34" s="634"/>
      <c r="CJ34" s="634"/>
      <c r="CK34" s="634"/>
      <c r="CL34" s="634"/>
      <c r="CM34" s="634"/>
      <c r="CN34" s="634"/>
      <c r="CO34" s="634"/>
      <c r="CP34" s="634"/>
      <c r="CQ34" s="635"/>
      <c r="CR34" s="636">
        <v>3532889</v>
      </c>
      <c r="CS34" s="637"/>
      <c r="CT34" s="637"/>
      <c r="CU34" s="637"/>
      <c r="CV34" s="637"/>
      <c r="CW34" s="637"/>
      <c r="CX34" s="637"/>
      <c r="CY34" s="638"/>
      <c r="CZ34" s="641">
        <v>22.6</v>
      </c>
      <c r="DA34" s="669"/>
      <c r="DB34" s="669"/>
      <c r="DC34" s="671"/>
      <c r="DD34" s="645">
        <v>1134232</v>
      </c>
      <c r="DE34" s="637"/>
      <c r="DF34" s="637"/>
      <c r="DG34" s="637"/>
      <c r="DH34" s="637"/>
      <c r="DI34" s="637"/>
      <c r="DJ34" s="637"/>
      <c r="DK34" s="638"/>
      <c r="DL34" s="645">
        <v>1018497</v>
      </c>
      <c r="DM34" s="637"/>
      <c r="DN34" s="637"/>
      <c r="DO34" s="637"/>
      <c r="DP34" s="637"/>
      <c r="DQ34" s="637"/>
      <c r="DR34" s="637"/>
      <c r="DS34" s="637"/>
      <c r="DT34" s="637"/>
      <c r="DU34" s="637"/>
      <c r="DV34" s="638"/>
      <c r="DW34" s="641">
        <v>19.3</v>
      </c>
      <c r="DX34" s="669"/>
      <c r="DY34" s="669"/>
      <c r="DZ34" s="669"/>
      <c r="EA34" s="669"/>
      <c r="EB34" s="669"/>
      <c r="EC34" s="670"/>
    </row>
    <row r="35" spans="2:133" ht="11.25" customHeight="1" x14ac:dyDescent="0.2">
      <c r="B35" s="633" t="s">
        <v>312</v>
      </c>
      <c r="C35" s="634"/>
      <c r="D35" s="634"/>
      <c r="E35" s="634"/>
      <c r="F35" s="634"/>
      <c r="G35" s="634"/>
      <c r="H35" s="634"/>
      <c r="I35" s="634"/>
      <c r="J35" s="634"/>
      <c r="K35" s="634"/>
      <c r="L35" s="634"/>
      <c r="M35" s="634"/>
      <c r="N35" s="634"/>
      <c r="O35" s="634"/>
      <c r="P35" s="634"/>
      <c r="Q35" s="635"/>
      <c r="R35" s="636">
        <v>4039445</v>
      </c>
      <c r="S35" s="637"/>
      <c r="T35" s="637"/>
      <c r="U35" s="637"/>
      <c r="V35" s="637"/>
      <c r="W35" s="637"/>
      <c r="X35" s="637"/>
      <c r="Y35" s="638"/>
      <c r="Z35" s="639">
        <v>23.5</v>
      </c>
      <c r="AA35" s="639"/>
      <c r="AB35" s="639"/>
      <c r="AC35" s="639"/>
      <c r="AD35" s="640" t="s">
        <v>122</v>
      </c>
      <c r="AE35" s="640"/>
      <c r="AF35" s="640"/>
      <c r="AG35" s="640"/>
      <c r="AH35" s="640"/>
      <c r="AI35" s="640"/>
      <c r="AJ35" s="640"/>
      <c r="AK35" s="640"/>
      <c r="AL35" s="641" t="s">
        <v>122</v>
      </c>
      <c r="AM35" s="642"/>
      <c r="AN35" s="642"/>
      <c r="AO35" s="643"/>
      <c r="AP35" s="204"/>
      <c r="AQ35" s="618" t="s">
        <v>313</v>
      </c>
      <c r="AR35" s="619"/>
      <c r="AS35" s="619"/>
      <c r="AT35" s="619"/>
      <c r="AU35" s="619"/>
      <c r="AV35" s="619"/>
      <c r="AW35" s="619"/>
      <c r="AX35" s="619"/>
      <c r="AY35" s="619"/>
      <c r="AZ35" s="619"/>
      <c r="BA35" s="619"/>
      <c r="BB35" s="619"/>
      <c r="BC35" s="619"/>
      <c r="BD35" s="619"/>
      <c r="BE35" s="619"/>
      <c r="BF35" s="620"/>
      <c r="BG35" s="618" t="s">
        <v>314</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315</v>
      </c>
      <c r="CE35" s="634"/>
      <c r="CF35" s="634"/>
      <c r="CG35" s="634"/>
      <c r="CH35" s="634"/>
      <c r="CI35" s="634"/>
      <c r="CJ35" s="634"/>
      <c r="CK35" s="634"/>
      <c r="CL35" s="634"/>
      <c r="CM35" s="634"/>
      <c r="CN35" s="634"/>
      <c r="CO35" s="634"/>
      <c r="CP35" s="634"/>
      <c r="CQ35" s="635"/>
      <c r="CR35" s="636">
        <v>112461</v>
      </c>
      <c r="CS35" s="667"/>
      <c r="CT35" s="667"/>
      <c r="CU35" s="667"/>
      <c r="CV35" s="667"/>
      <c r="CW35" s="667"/>
      <c r="CX35" s="667"/>
      <c r="CY35" s="668"/>
      <c r="CZ35" s="641">
        <v>0.7</v>
      </c>
      <c r="DA35" s="669"/>
      <c r="DB35" s="669"/>
      <c r="DC35" s="671"/>
      <c r="DD35" s="645">
        <v>80564</v>
      </c>
      <c r="DE35" s="667"/>
      <c r="DF35" s="667"/>
      <c r="DG35" s="667"/>
      <c r="DH35" s="667"/>
      <c r="DI35" s="667"/>
      <c r="DJ35" s="667"/>
      <c r="DK35" s="668"/>
      <c r="DL35" s="645">
        <v>68234</v>
      </c>
      <c r="DM35" s="667"/>
      <c r="DN35" s="667"/>
      <c r="DO35" s="667"/>
      <c r="DP35" s="667"/>
      <c r="DQ35" s="667"/>
      <c r="DR35" s="667"/>
      <c r="DS35" s="667"/>
      <c r="DT35" s="667"/>
      <c r="DU35" s="667"/>
      <c r="DV35" s="668"/>
      <c r="DW35" s="641">
        <v>1.3</v>
      </c>
      <c r="DX35" s="669"/>
      <c r="DY35" s="669"/>
      <c r="DZ35" s="669"/>
      <c r="EA35" s="669"/>
      <c r="EB35" s="669"/>
      <c r="EC35" s="670"/>
    </row>
    <row r="36" spans="2:133" ht="11.25" customHeight="1" x14ac:dyDescent="0.2">
      <c r="B36" s="633" t="s">
        <v>316</v>
      </c>
      <c r="C36" s="634"/>
      <c r="D36" s="634"/>
      <c r="E36" s="634"/>
      <c r="F36" s="634"/>
      <c r="G36" s="634"/>
      <c r="H36" s="634"/>
      <c r="I36" s="634"/>
      <c r="J36" s="634"/>
      <c r="K36" s="634"/>
      <c r="L36" s="634"/>
      <c r="M36" s="634"/>
      <c r="N36" s="634"/>
      <c r="O36" s="634"/>
      <c r="P36" s="634"/>
      <c r="Q36" s="635"/>
      <c r="R36" s="636">
        <v>663078</v>
      </c>
      <c r="S36" s="637"/>
      <c r="T36" s="637"/>
      <c r="U36" s="637"/>
      <c r="V36" s="637"/>
      <c r="W36" s="637"/>
      <c r="X36" s="637"/>
      <c r="Y36" s="638"/>
      <c r="Z36" s="639">
        <v>3.9</v>
      </c>
      <c r="AA36" s="639"/>
      <c r="AB36" s="639"/>
      <c r="AC36" s="639"/>
      <c r="AD36" s="640" t="s">
        <v>122</v>
      </c>
      <c r="AE36" s="640"/>
      <c r="AF36" s="640"/>
      <c r="AG36" s="640"/>
      <c r="AH36" s="640"/>
      <c r="AI36" s="640"/>
      <c r="AJ36" s="640"/>
      <c r="AK36" s="640"/>
      <c r="AL36" s="641" t="s">
        <v>122</v>
      </c>
      <c r="AM36" s="642"/>
      <c r="AN36" s="642"/>
      <c r="AO36" s="643"/>
      <c r="AP36" s="204"/>
      <c r="AQ36" s="698" t="s">
        <v>317</v>
      </c>
      <c r="AR36" s="699"/>
      <c r="AS36" s="699"/>
      <c r="AT36" s="699"/>
      <c r="AU36" s="699"/>
      <c r="AV36" s="699"/>
      <c r="AW36" s="699"/>
      <c r="AX36" s="699"/>
      <c r="AY36" s="700"/>
      <c r="AZ36" s="625">
        <v>894969</v>
      </c>
      <c r="BA36" s="626"/>
      <c r="BB36" s="626"/>
      <c r="BC36" s="626"/>
      <c r="BD36" s="626"/>
      <c r="BE36" s="626"/>
      <c r="BF36" s="701"/>
      <c r="BG36" s="622" t="s">
        <v>318</v>
      </c>
      <c r="BH36" s="623"/>
      <c r="BI36" s="623"/>
      <c r="BJ36" s="623"/>
      <c r="BK36" s="623"/>
      <c r="BL36" s="623"/>
      <c r="BM36" s="623"/>
      <c r="BN36" s="623"/>
      <c r="BO36" s="623"/>
      <c r="BP36" s="623"/>
      <c r="BQ36" s="623"/>
      <c r="BR36" s="623"/>
      <c r="BS36" s="623"/>
      <c r="BT36" s="623"/>
      <c r="BU36" s="624"/>
      <c r="BV36" s="625">
        <v>8066</v>
      </c>
      <c r="BW36" s="626"/>
      <c r="BX36" s="626"/>
      <c r="BY36" s="626"/>
      <c r="BZ36" s="626"/>
      <c r="CA36" s="626"/>
      <c r="CB36" s="701"/>
      <c r="CD36" s="633" t="s">
        <v>319</v>
      </c>
      <c r="CE36" s="634"/>
      <c r="CF36" s="634"/>
      <c r="CG36" s="634"/>
      <c r="CH36" s="634"/>
      <c r="CI36" s="634"/>
      <c r="CJ36" s="634"/>
      <c r="CK36" s="634"/>
      <c r="CL36" s="634"/>
      <c r="CM36" s="634"/>
      <c r="CN36" s="634"/>
      <c r="CO36" s="634"/>
      <c r="CP36" s="634"/>
      <c r="CQ36" s="635"/>
      <c r="CR36" s="636">
        <v>2810900</v>
      </c>
      <c r="CS36" s="637"/>
      <c r="CT36" s="637"/>
      <c r="CU36" s="637"/>
      <c r="CV36" s="637"/>
      <c r="CW36" s="637"/>
      <c r="CX36" s="637"/>
      <c r="CY36" s="638"/>
      <c r="CZ36" s="641">
        <v>18</v>
      </c>
      <c r="DA36" s="669"/>
      <c r="DB36" s="669"/>
      <c r="DC36" s="671"/>
      <c r="DD36" s="645">
        <v>1280209</v>
      </c>
      <c r="DE36" s="637"/>
      <c r="DF36" s="637"/>
      <c r="DG36" s="637"/>
      <c r="DH36" s="637"/>
      <c r="DI36" s="637"/>
      <c r="DJ36" s="637"/>
      <c r="DK36" s="638"/>
      <c r="DL36" s="645">
        <v>814006</v>
      </c>
      <c r="DM36" s="637"/>
      <c r="DN36" s="637"/>
      <c r="DO36" s="637"/>
      <c r="DP36" s="637"/>
      <c r="DQ36" s="637"/>
      <c r="DR36" s="637"/>
      <c r="DS36" s="637"/>
      <c r="DT36" s="637"/>
      <c r="DU36" s="637"/>
      <c r="DV36" s="638"/>
      <c r="DW36" s="641">
        <v>15.4</v>
      </c>
      <c r="DX36" s="669"/>
      <c r="DY36" s="669"/>
      <c r="DZ36" s="669"/>
      <c r="EA36" s="669"/>
      <c r="EB36" s="669"/>
      <c r="EC36" s="670"/>
    </row>
    <row r="37" spans="2:133" ht="11.25" customHeight="1" x14ac:dyDescent="0.2">
      <c r="B37" s="633" t="s">
        <v>320</v>
      </c>
      <c r="C37" s="634"/>
      <c r="D37" s="634"/>
      <c r="E37" s="634"/>
      <c r="F37" s="634"/>
      <c r="G37" s="634"/>
      <c r="H37" s="634"/>
      <c r="I37" s="634"/>
      <c r="J37" s="634"/>
      <c r="K37" s="634"/>
      <c r="L37" s="634"/>
      <c r="M37" s="634"/>
      <c r="N37" s="634"/>
      <c r="O37" s="634"/>
      <c r="P37" s="634"/>
      <c r="Q37" s="635"/>
      <c r="R37" s="636">
        <v>48056</v>
      </c>
      <c r="S37" s="637"/>
      <c r="T37" s="637"/>
      <c r="U37" s="637"/>
      <c r="V37" s="637"/>
      <c r="W37" s="637"/>
      <c r="X37" s="637"/>
      <c r="Y37" s="638"/>
      <c r="Z37" s="639">
        <v>0.3</v>
      </c>
      <c r="AA37" s="639"/>
      <c r="AB37" s="639"/>
      <c r="AC37" s="639"/>
      <c r="AD37" s="640">
        <v>3160</v>
      </c>
      <c r="AE37" s="640"/>
      <c r="AF37" s="640"/>
      <c r="AG37" s="640"/>
      <c r="AH37" s="640"/>
      <c r="AI37" s="640"/>
      <c r="AJ37" s="640"/>
      <c r="AK37" s="640"/>
      <c r="AL37" s="641">
        <v>0.1</v>
      </c>
      <c r="AM37" s="642"/>
      <c r="AN37" s="642"/>
      <c r="AO37" s="643"/>
      <c r="AQ37" s="702" t="s">
        <v>321</v>
      </c>
      <c r="AR37" s="703"/>
      <c r="AS37" s="703"/>
      <c r="AT37" s="703"/>
      <c r="AU37" s="703"/>
      <c r="AV37" s="703"/>
      <c r="AW37" s="703"/>
      <c r="AX37" s="703"/>
      <c r="AY37" s="704"/>
      <c r="AZ37" s="636">
        <v>339501</v>
      </c>
      <c r="BA37" s="637"/>
      <c r="BB37" s="637"/>
      <c r="BC37" s="637"/>
      <c r="BD37" s="667"/>
      <c r="BE37" s="667"/>
      <c r="BF37" s="693"/>
      <c r="BG37" s="633" t="s">
        <v>322</v>
      </c>
      <c r="BH37" s="634"/>
      <c r="BI37" s="634"/>
      <c r="BJ37" s="634"/>
      <c r="BK37" s="634"/>
      <c r="BL37" s="634"/>
      <c r="BM37" s="634"/>
      <c r="BN37" s="634"/>
      <c r="BO37" s="634"/>
      <c r="BP37" s="634"/>
      <c r="BQ37" s="634"/>
      <c r="BR37" s="634"/>
      <c r="BS37" s="634"/>
      <c r="BT37" s="634"/>
      <c r="BU37" s="635"/>
      <c r="BV37" s="636">
        <v>-20879</v>
      </c>
      <c r="BW37" s="637"/>
      <c r="BX37" s="637"/>
      <c r="BY37" s="637"/>
      <c r="BZ37" s="637"/>
      <c r="CA37" s="637"/>
      <c r="CB37" s="646"/>
      <c r="CD37" s="633" t="s">
        <v>323</v>
      </c>
      <c r="CE37" s="634"/>
      <c r="CF37" s="634"/>
      <c r="CG37" s="634"/>
      <c r="CH37" s="634"/>
      <c r="CI37" s="634"/>
      <c r="CJ37" s="634"/>
      <c r="CK37" s="634"/>
      <c r="CL37" s="634"/>
      <c r="CM37" s="634"/>
      <c r="CN37" s="634"/>
      <c r="CO37" s="634"/>
      <c r="CP37" s="634"/>
      <c r="CQ37" s="635"/>
      <c r="CR37" s="636">
        <v>489991</v>
      </c>
      <c r="CS37" s="667"/>
      <c r="CT37" s="667"/>
      <c r="CU37" s="667"/>
      <c r="CV37" s="667"/>
      <c r="CW37" s="667"/>
      <c r="CX37" s="667"/>
      <c r="CY37" s="668"/>
      <c r="CZ37" s="641">
        <v>3.1</v>
      </c>
      <c r="DA37" s="669"/>
      <c r="DB37" s="669"/>
      <c r="DC37" s="671"/>
      <c r="DD37" s="645">
        <v>402911</v>
      </c>
      <c r="DE37" s="667"/>
      <c r="DF37" s="667"/>
      <c r="DG37" s="667"/>
      <c r="DH37" s="667"/>
      <c r="DI37" s="667"/>
      <c r="DJ37" s="667"/>
      <c r="DK37" s="668"/>
      <c r="DL37" s="645">
        <v>402202</v>
      </c>
      <c r="DM37" s="667"/>
      <c r="DN37" s="667"/>
      <c r="DO37" s="667"/>
      <c r="DP37" s="667"/>
      <c r="DQ37" s="667"/>
      <c r="DR37" s="667"/>
      <c r="DS37" s="667"/>
      <c r="DT37" s="667"/>
      <c r="DU37" s="667"/>
      <c r="DV37" s="668"/>
      <c r="DW37" s="641">
        <v>7.6</v>
      </c>
      <c r="DX37" s="669"/>
      <c r="DY37" s="669"/>
      <c r="DZ37" s="669"/>
      <c r="EA37" s="669"/>
      <c r="EB37" s="669"/>
      <c r="EC37" s="670"/>
    </row>
    <row r="38" spans="2:133" ht="11.25" customHeight="1" x14ac:dyDescent="0.2">
      <c r="B38" s="633" t="s">
        <v>324</v>
      </c>
      <c r="C38" s="634"/>
      <c r="D38" s="634"/>
      <c r="E38" s="634"/>
      <c r="F38" s="634"/>
      <c r="G38" s="634"/>
      <c r="H38" s="634"/>
      <c r="I38" s="634"/>
      <c r="J38" s="634"/>
      <c r="K38" s="634"/>
      <c r="L38" s="634"/>
      <c r="M38" s="634"/>
      <c r="N38" s="634"/>
      <c r="O38" s="634"/>
      <c r="P38" s="634"/>
      <c r="Q38" s="635"/>
      <c r="R38" s="636">
        <v>68100</v>
      </c>
      <c r="S38" s="637"/>
      <c r="T38" s="637"/>
      <c r="U38" s="637"/>
      <c r="V38" s="637"/>
      <c r="W38" s="637"/>
      <c r="X38" s="637"/>
      <c r="Y38" s="638"/>
      <c r="Z38" s="639">
        <v>0.4</v>
      </c>
      <c r="AA38" s="639"/>
      <c r="AB38" s="639"/>
      <c r="AC38" s="639"/>
      <c r="AD38" s="640" t="s">
        <v>122</v>
      </c>
      <c r="AE38" s="640"/>
      <c r="AF38" s="640"/>
      <c r="AG38" s="640"/>
      <c r="AH38" s="640"/>
      <c r="AI38" s="640"/>
      <c r="AJ38" s="640"/>
      <c r="AK38" s="640"/>
      <c r="AL38" s="641" t="s">
        <v>122</v>
      </c>
      <c r="AM38" s="642"/>
      <c r="AN38" s="642"/>
      <c r="AO38" s="643"/>
      <c r="AQ38" s="702" t="s">
        <v>325</v>
      </c>
      <c r="AR38" s="703"/>
      <c r="AS38" s="703"/>
      <c r="AT38" s="703"/>
      <c r="AU38" s="703"/>
      <c r="AV38" s="703"/>
      <c r="AW38" s="703"/>
      <c r="AX38" s="703"/>
      <c r="AY38" s="704"/>
      <c r="AZ38" s="636">
        <v>34579</v>
      </c>
      <c r="BA38" s="637"/>
      <c r="BB38" s="637"/>
      <c r="BC38" s="637"/>
      <c r="BD38" s="667"/>
      <c r="BE38" s="667"/>
      <c r="BF38" s="693"/>
      <c r="BG38" s="633" t="s">
        <v>326</v>
      </c>
      <c r="BH38" s="634"/>
      <c r="BI38" s="634"/>
      <c r="BJ38" s="634"/>
      <c r="BK38" s="634"/>
      <c r="BL38" s="634"/>
      <c r="BM38" s="634"/>
      <c r="BN38" s="634"/>
      <c r="BO38" s="634"/>
      <c r="BP38" s="634"/>
      <c r="BQ38" s="634"/>
      <c r="BR38" s="634"/>
      <c r="BS38" s="634"/>
      <c r="BT38" s="634"/>
      <c r="BU38" s="635"/>
      <c r="BV38" s="636">
        <v>2316</v>
      </c>
      <c r="BW38" s="637"/>
      <c r="BX38" s="637"/>
      <c r="BY38" s="637"/>
      <c r="BZ38" s="637"/>
      <c r="CA38" s="637"/>
      <c r="CB38" s="646"/>
      <c r="CD38" s="633" t="s">
        <v>327</v>
      </c>
      <c r="CE38" s="634"/>
      <c r="CF38" s="634"/>
      <c r="CG38" s="634"/>
      <c r="CH38" s="634"/>
      <c r="CI38" s="634"/>
      <c r="CJ38" s="634"/>
      <c r="CK38" s="634"/>
      <c r="CL38" s="634"/>
      <c r="CM38" s="634"/>
      <c r="CN38" s="634"/>
      <c r="CO38" s="634"/>
      <c r="CP38" s="634"/>
      <c r="CQ38" s="635"/>
      <c r="CR38" s="636">
        <v>520889</v>
      </c>
      <c r="CS38" s="637"/>
      <c r="CT38" s="637"/>
      <c r="CU38" s="637"/>
      <c r="CV38" s="637"/>
      <c r="CW38" s="637"/>
      <c r="CX38" s="637"/>
      <c r="CY38" s="638"/>
      <c r="CZ38" s="641">
        <v>3.3</v>
      </c>
      <c r="DA38" s="669"/>
      <c r="DB38" s="669"/>
      <c r="DC38" s="671"/>
      <c r="DD38" s="645">
        <v>411423</v>
      </c>
      <c r="DE38" s="637"/>
      <c r="DF38" s="637"/>
      <c r="DG38" s="637"/>
      <c r="DH38" s="637"/>
      <c r="DI38" s="637"/>
      <c r="DJ38" s="637"/>
      <c r="DK38" s="638"/>
      <c r="DL38" s="645">
        <v>378461</v>
      </c>
      <c r="DM38" s="637"/>
      <c r="DN38" s="637"/>
      <c r="DO38" s="637"/>
      <c r="DP38" s="637"/>
      <c r="DQ38" s="637"/>
      <c r="DR38" s="637"/>
      <c r="DS38" s="637"/>
      <c r="DT38" s="637"/>
      <c r="DU38" s="637"/>
      <c r="DV38" s="638"/>
      <c r="DW38" s="641">
        <v>7.2</v>
      </c>
      <c r="DX38" s="669"/>
      <c r="DY38" s="669"/>
      <c r="DZ38" s="669"/>
      <c r="EA38" s="669"/>
      <c r="EB38" s="669"/>
      <c r="EC38" s="670"/>
    </row>
    <row r="39" spans="2:133" ht="11.25" customHeight="1" x14ac:dyDescent="0.2">
      <c r="B39" s="633" t="s">
        <v>328</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329</v>
      </c>
      <c r="AR39" s="703"/>
      <c r="AS39" s="703"/>
      <c r="AT39" s="703"/>
      <c r="AU39" s="703"/>
      <c r="AV39" s="703"/>
      <c r="AW39" s="703"/>
      <c r="AX39" s="703"/>
      <c r="AY39" s="704"/>
      <c r="AZ39" s="636" t="s">
        <v>122</v>
      </c>
      <c r="BA39" s="637"/>
      <c r="BB39" s="637"/>
      <c r="BC39" s="637"/>
      <c r="BD39" s="667"/>
      <c r="BE39" s="667"/>
      <c r="BF39" s="693"/>
      <c r="BG39" s="633" t="s">
        <v>330</v>
      </c>
      <c r="BH39" s="634"/>
      <c r="BI39" s="634"/>
      <c r="BJ39" s="634"/>
      <c r="BK39" s="634"/>
      <c r="BL39" s="634"/>
      <c r="BM39" s="634"/>
      <c r="BN39" s="634"/>
      <c r="BO39" s="634"/>
      <c r="BP39" s="634"/>
      <c r="BQ39" s="634"/>
      <c r="BR39" s="634"/>
      <c r="BS39" s="634"/>
      <c r="BT39" s="634"/>
      <c r="BU39" s="635"/>
      <c r="BV39" s="636">
        <v>3494</v>
      </c>
      <c r="BW39" s="637"/>
      <c r="BX39" s="637"/>
      <c r="BY39" s="637"/>
      <c r="BZ39" s="637"/>
      <c r="CA39" s="637"/>
      <c r="CB39" s="646"/>
      <c r="CD39" s="633" t="s">
        <v>331</v>
      </c>
      <c r="CE39" s="634"/>
      <c r="CF39" s="634"/>
      <c r="CG39" s="634"/>
      <c r="CH39" s="634"/>
      <c r="CI39" s="634"/>
      <c r="CJ39" s="634"/>
      <c r="CK39" s="634"/>
      <c r="CL39" s="634"/>
      <c r="CM39" s="634"/>
      <c r="CN39" s="634"/>
      <c r="CO39" s="634"/>
      <c r="CP39" s="634"/>
      <c r="CQ39" s="635"/>
      <c r="CR39" s="636">
        <v>3812220</v>
      </c>
      <c r="CS39" s="667"/>
      <c r="CT39" s="667"/>
      <c r="CU39" s="667"/>
      <c r="CV39" s="667"/>
      <c r="CW39" s="667"/>
      <c r="CX39" s="667"/>
      <c r="CY39" s="668"/>
      <c r="CZ39" s="641">
        <v>24.4</v>
      </c>
      <c r="DA39" s="669"/>
      <c r="DB39" s="669"/>
      <c r="DC39" s="671"/>
      <c r="DD39" s="645">
        <v>304487</v>
      </c>
      <c r="DE39" s="667"/>
      <c r="DF39" s="667"/>
      <c r="DG39" s="667"/>
      <c r="DH39" s="667"/>
      <c r="DI39" s="667"/>
      <c r="DJ39" s="667"/>
      <c r="DK39" s="668"/>
      <c r="DL39" s="645" t="s">
        <v>122</v>
      </c>
      <c r="DM39" s="667"/>
      <c r="DN39" s="667"/>
      <c r="DO39" s="667"/>
      <c r="DP39" s="667"/>
      <c r="DQ39" s="667"/>
      <c r="DR39" s="667"/>
      <c r="DS39" s="667"/>
      <c r="DT39" s="667"/>
      <c r="DU39" s="667"/>
      <c r="DV39" s="668"/>
      <c r="DW39" s="641" t="s">
        <v>122</v>
      </c>
      <c r="DX39" s="669"/>
      <c r="DY39" s="669"/>
      <c r="DZ39" s="669"/>
      <c r="EA39" s="669"/>
      <c r="EB39" s="669"/>
      <c r="EC39" s="670"/>
    </row>
    <row r="40" spans="2:133" ht="11.25" customHeight="1" x14ac:dyDescent="0.2">
      <c r="B40" s="633" t="s">
        <v>332</v>
      </c>
      <c r="C40" s="634"/>
      <c r="D40" s="634"/>
      <c r="E40" s="634"/>
      <c r="F40" s="634"/>
      <c r="G40" s="634"/>
      <c r="H40" s="634"/>
      <c r="I40" s="634"/>
      <c r="J40" s="634"/>
      <c r="K40" s="634"/>
      <c r="L40" s="634"/>
      <c r="M40" s="634"/>
      <c r="N40" s="634"/>
      <c r="O40" s="634"/>
      <c r="P40" s="634"/>
      <c r="Q40" s="635"/>
      <c r="R40" s="636">
        <v>10000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702" t="s">
        <v>333</v>
      </c>
      <c r="AR40" s="703"/>
      <c r="AS40" s="703"/>
      <c r="AT40" s="703"/>
      <c r="AU40" s="703"/>
      <c r="AV40" s="703"/>
      <c r="AW40" s="703"/>
      <c r="AX40" s="703"/>
      <c r="AY40" s="704"/>
      <c r="AZ40" s="636" t="s">
        <v>122</v>
      </c>
      <c r="BA40" s="637"/>
      <c r="BB40" s="637"/>
      <c r="BC40" s="637"/>
      <c r="BD40" s="667"/>
      <c r="BE40" s="667"/>
      <c r="BF40" s="693"/>
      <c r="BG40" s="682" t="s">
        <v>334</v>
      </c>
      <c r="BH40" s="683"/>
      <c r="BI40" s="683"/>
      <c r="BJ40" s="683"/>
      <c r="BK40" s="683"/>
      <c r="BL40" s="205"/>
      <c r="BM40" s="634" t="s">
        <v>335</v>
      </c>
      <c r="BN40" s="634"/>
      <c r="BO40" s="634"/>
      <c r="BP40" s="634"/>
      <c r="BQ40" s="634"/>
      <c r="BR40" s="634"/>
      <c r="BS40" s="634"/>
      <c r="BT40" s="634"/>
      <c r="BU40" s="635"/>
      <c r="BV40" s="636">
        <v>86</v>
      </c>
      <c r="BW40" s="637"/>
      <c r="BX40" s="637"/>
      <c r="BY40" s="637"/>
      <c r="BZ40" s="637"/>
      <c r="CA40" s="637"/>
      <c r="CB40" s="646"/>
      <c r="CD40" s="633" t="s">
        <v>336</v>
      </c>
      <c r="CE40" s="634"/>
      <c r="CF40" s="634"/>
      <c r="CG40" s="634"/>
      <c r="CH40" s="634"/>
      <c r="CI40" s="634"/>
      <c r="CJ40" s="634"/>
      <c r="CK40" s="634"/>
      <c r="CL40" s="634"/>
      <c r="CM40" s="634"/>
      <c r="CN40" s="634"/>
      <c r="CO40" s="634"/>
      <c r="CP40" s="634"/>
      <c r="CQ40" s="635"/>
      <c r="CR40" s="636">
        <v>12040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7" t="s">
        <v>337</v>
      </c>
      <c r="C41" s="658"/>
      <c r="D41" s="658"/>
      <c r="E41" s="658"/>
      <c r="F41" s="658"/>
      <c r="G41" s="658"/>
      <c r="H41" s="658"/>
      <c r="I41" s="658"/>
      <c r="J41" s="658"/>
      <c r="K41" s="658"/>
      <c r="L41" s="658"/>
      <c r="M41" s="658"/>
      <c r="N41" s="658"/>
      <c r="O41" s="658"/>
      <c r="P41" s="658"/>
      <c r="Q41" s="659"/>
      <c r="R41" s="711">
        <v>17211389</v>
      </c>
      <c r="S41" s="712"/>
      <c r="T41" s="712"/>
      <c r="U41" s="712"/>
      <c r="V41" s="712"/>
      <c r="W41" s="712"/>
      <c r="X41" s="712"/>
      <c r="Y41" s="713"/>
      <c r="Z41" s="714">
        <v>100</v>
      </c>
      <c r="AA41" s="714"/>
      <c r="AB41" s="714"/>
      <c r="AC41" s="714"/>
      <c r="AD41" s="715">
        <v>5267157</v>
      </c>
      <c r="AE41" s="715"/>
      <c r="AF41" s="715"/>
      <c r="AG41" s="715"/>
      <c r="AH41" s="715"/>
      <c r="AI41" s="715"/>
      <c r="AJ41" s="715"/>
      <c r="AK41" s="715"/>
      <c r="AL41" s="716">
        <v>100</v>
      </c>
      <c r="AM41" s="696"/>
      <c r="AN41" s="696"/>
      <c r="AO41" s="717"/>
      <c r="AQ41" s="702" t="s">
        <v>338</v>
      </c>
      <c r="AR41" s="703"/>
      <c r="AS41" s="703"/>
      <c r="AT41" s="703"/>
      <c r="AU41" s="703"/>
      <c r="AV41" s="703"/>
      <c r="AW41" s="703"/>
      <c r="AX41" s="703"/>
      <c r="AY41" s="704"/>
      <c r="AZ41" s="636">
        <v>219740</v>
      </c>
      <c r="BA41" s="637"/>
      <c r="BB41" s="637"/>
      <c r="BC41" s="637"/>
      <c r="BD41" s="667"/>
      <c r="BE41" s="667"/>
      <c r="BF41" s="693"/>
      <c r="BG41" s="682"/>
      <c r="BH41" s="683"/>
      <c r="BI41" s="683"/>
      <c r="BJ41" s="683"/>
      <c r="BK41" s="683"/>
      <c r="BL41" s="205"/>
      <c r="BM41" s="634" t="s">
        <v>339</v>
      </c>
      <c r="BN41" s="634"/>
      <c r="BO41" s="634"/>
      <c r="BP41" s="634"/>
      <c r="BQ41" s="634"/>
      <c r="BR41" s="634"/>
      <c r="BS41" s="634"/>
      <c r="BT41" s="634"/>
      <c r="BU41" s="635"/>
      <c r="BV41" s="636">
        <v>1</v>
      </c>
      <c r="BW41" s="637"/>
      <c r="BX41" s="637"/>
      <c r="BY41" s="637"/>
      <c r="BZ41" s="637"/>
      <c r="CA41" s="637"/>
      <c r="CB41" s="646"/>
      <c r="CD41" s="633" t="s">
        <v>340</v>
      </c>
      <c r="CE41" s="634"/>
      <c r="CF41" s="634"/>
      <c r="CG41" s="634"/>
      <c r="CH41" s="634"/>
      <c r="CI41" s="634"/>
      <c r="CJ41" s="634"/>
      <c r="CK41" s="634"/>
      <c r="CL41" s="634"/>
      <c r="CM41" s="634"/>
      <c r="CN41" s="634"/>
      <c r="CO41" s="634"/>
      <c r="CP41" s="634"/>
      <c r="CQ41" s="635"/>
      <c r="CR41" s="636" t="s">
        <v>122</v>
      </c>
      <c r="CS41" s="667"/>
      <c r="CT41" s="667"/>
      <c r="CU41" s="667"/>
      <c r="CV41" s="667"/>
      <c r="CW41" s="667"/>
      <c r="CX41" s="667"/>
      <c r="CY41" s="668"/>
      <c r="CZ41" s="641" t="s">
        <v>122</v>
      </c>
      <c r="DA41" s="669"/>
      <c r="DB41" s="669"/>
      <c r="DC41" s="671"/>
      <c r="DD41" s="645" t="s">
        <v>122</v>
      </c>
      <c r="DE41" s="667"/>
      <c r="DF41" s="667"/>
      <c r="DG41" s="667"/>
      <c r="DH41" s="667"/>
      <c r="DI41" s="667"/>
      <c r="DJ41" s="667"/>
      <c r="DK41" s="668"/>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341</v>
      </c>
      <c r="AR42" s="719"/>
      <c r="AS42" s="719"/>
      <c r="AT42" s="719"/>
      <c r="AU42" s="719"/>
      <c r="AV42" s="719"/>
      <c r="AW42" s="719"/>
      <c r="AX42" s="719"/>
      <c r="AY42" s="720"/>
      <c r="AZ42" s="711">
        <v>301149</v>
      </c>
      <c r="BA42" s="712"/>
      <c r="BB42" s="712"/>
      <c r="BC42" s="712"/>
      <c r="BD42" s="695"/>
      <c r="BE42" s="695"/>
      <c r="BF42" s="697"/>
      <c r="BG42" s="684"/>
      <c r="BH42" s="685"/>
      <c r="BI42" s="685"/>
      <c r="BJ42" s="685"/>
      <c r="BK42" s="685"/>
      <c r="BL42" s="206"/>
      <c r="BM42" s="658" t="s">
        <v>342</v>
      </c>
      <c r="BN42" s="658"/>
      <c r="BO42" s="658"/>
      <c r="BP42" s="658"/>
      <c r="BQ42" s="658"/>
      <c r="BR42" s="658"/>
      <c r="BS42" s="658"/>
      <c r="BT42" s="658"/>
      <c r="BU42" s="659"/>
      <c r="BV42" s="711">
        <v>283</v>
      </c>
      <c r="BW42" s="712"/>
      <c r="BX42" s="712"/>
      <c r="BY42" s="712"/>
      <c r="BZ42" s="712"/>
      <c r="CA42" s="712"/>
      <c r="CB42" s="721"/>
      <c r="CD42" s="633" t="s">
        <v>343</v>
      </c>
      <c r="CE42" s="634"/>
      <c r="CF42" s="634"/>
      <c r="CG42" s="634"/>
      <c r="CH42" s="634"/>
      <c r="CI42" s="634"/>
      <c r="CJ42" s="634"/>
      <c r="CK42" s="634"/>
      <c r="CL42" s="634"/>
      <c r="CM42" s="634"/>
      <c r="CN42" s="634"/>
      <c r="CO42" s="634"/>
      <c r="CP42" s="634"/>
      <c r="CQ42" s="635"/>
      <c r="CR42" s="636">
        <v>1996004</v>
      </c>
      <c r="CS42" s="667"/>
      <c r="CT42" s="667"/>
      <c r="CU42" s="667"/>
      <c r="CV42" s="667"/>
      <c r="CW42" s="667"/>
      <c r="CX42" s="667"/>
      <c r="CY42" s="668"/>
      <c r="CZ42" s="641">
        <v>12.8</v>
      </c>
      <c r="DA42" s="669"/>
      <c r="DB42" s="669"/>
      <c r="DC42" s="671"/>
      <c r="DD42" s="645">
        <v>871480</v>
      </c>
      <c r="DE42" s="667"/>
      <c r="DF42" s="667"/>
      <c r="DG42" s="667"/>
      <c r="DH42" s="667"/>
      <c r="DI42" s="667"/>
      <c r="DJ42" s="667"/>
      <c r="DK42" s="668"/>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196" t="s">
        <v>344</v>
      </c>
      <c r="CD43" s="633" t="s">
        <v>345</v>
      </c>
      <c r="CE43" s="634"/>
      <c r="CF43" s="634"/>
      <c r="CG43" s="634"/>
      <c r="CH43" s="634"/>
      <c r="CI43" s="634"/>
      <c r="CJ43" s="634"/>
      <c r="CK43" s="634"/>
      <c r="CL43" s="634"/>
      <c r="CM43" s="634"/>
      <c r="CN43" s="634"/>
      <c r="CO43" s="634"/>
      <c r="CP43" s="634"/>
      <c r="CQ43" s="635"/>
      <c r="CR43" s="636" t="s">
        <v>122</v>
      </c>
      <c r="CS43" s="667"/>
      <c r="CT43" s="667"/>
      <c r="CU43" s="667"/>
      <c r="CV43" s="667"/>
      <c r="CW43" s="667"/>
      <c r="CX43" s="667"/>
      <c r="CY43" s="668"/>
      <c r="CZ43" s="641" t="s">
        <v>122</v>
      </c>
      <c r="DA43" s="669"/>
      <c r="DB43" s="669"/>
      <c r="DC43" s="671"/>
      <c r="DD43" s="645" t="s">
        <v>122</v>
      </c>
      <c r="DE43" s="667"/>
      <c r="DF43" s="667"/>
      <c r="DG43" s="667"/>
      <c r="DH43" s="667"/>
      <c r="DI43" s="667"/>
      <c r="DJ43" s="667"/>
      <c r="DK43" s="668"/>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346</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294</v>
      </c>
      <c r="CE44" s="675"/>
      <c r="CF44" s="633" t="s">
        <v>347</v>
      </c>
      <c r="CG44" s="634"/>
      <c r="CH44" s="634"/>
      <c r="CI44" s="634"/>
      <c r="CJ44" s="634"/>
      <c r="CK44" s="634"/>
      <c r="CL44" s="634"/>
      <c r="CM44" s="634"/>
      <c r="CN44" s="634"/>
      <c r="CO44" s="634"/>
      <c r="CP44" s="634"/>
      <c r="CQ44" s="635"/>
      <c r="CR44" s="636">
        <v>1979085</v>
      </c>
      <c r="CS44" s="637"/>
      <c r="CT44" s="637"/>
      <c r="CU44" s="637"/>
      <c r="CV44" s="637"/>
      <c r="CW44" s="637"/>
      <c r="CX44" s="637"/>
      <c r="CY44" s="638"/>
      <c r="CZ44" s="641">
        <v>12.6</v>
      </c>
      <c r="DA44" s="642"/>
      <c r="DB44" s="642"/>
      <c r="DC44" s="648"/>
      <c r="DD44" s="645">
        <v>871480</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348</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349</v>
      </c>
      <c r="CG45" s="634"/>
      <c r="CH45" s="634"/>
      <c r="CI45" s="634"/>
      <c r="CJ45" s="634"/>
      <c r="CK45" s="634"/>
      <c r="CL45" s="634"/>
      <c r="CM45" s="634"/>
      <c r="CN45" s="634"/>
      <c r="CO45" s="634"/>
      <c r="CP45" s="634"/>
      <c r="CQ45" s="635"/>
      <c r="CR45" s="636">
        <v>962341</v>
      </c>
      <c r="CS45" s="667"/>
      <c r="CT45" s="667"/>
      <c r="CU45" s="667"/>
      <c r="CV45" s="667"/>
      <c r="CW45" s="667"/>
      <c r="CX45" s="667"/>
      <c r="CY45" s="668"/>
      <c r="CZ45" s="641">
        <v>6.1</v>
      </c>
      <c r="DA45" s="669"/>
      <c r="DB45" s="669"/>
      <c r="DC45" s="671"/>
      <c r="DD45" s="645">
        <v>500606</v>
      </c>
      <c r="DE45" s="667"/>
      <c r="DF45" s="667"/>
      <c r="DG45" s="667"/>
      <c r="DH45" s="667"/>
      <c r="DI45" s="667"/>
      <c r="DJ45" s="667"/>
      <c r="DK45" s="668"/>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07"/>
      <c r="CD46" s="676"/>
      <c r="CE46" s="677"/>
      <c r="CF46" s="633" t="s">
        <v>350</v>
      </c>
      <c r="CG46" s="634"/>
      <c r="CH46" s="634"/>
      <c r="CI46" s="634"/>
      <c r="CJ46" s="634"/>
      <c r="CK46" s="634"/>
      <c r="CL46" s="634"/>
      <c r="CM46" s="634"/>
      <c r="CN46" s="634"/>
      <c r="CO46" s="634"/>
      <c r="CP46" s="634"/>
      <c r="CQ46" s="635"/>
      <c r="CR46" s="636">
        <v>1016744</v>
      </c>
      <c r="CS46" s="637"/>
      <c r="CT46" s="637"/>
      <c r="CU46" s="637"/>
      <c r="CV46" s="637"/>
      <c r="CW46" s="637"/>
      <c r="CX46" s="637"/>
      <c r="CY46" s="638"/>
      <c r="CZ46" s="641">
        <v>6.5</v>
      </c>
      <c r="DA46" s="642"/>
      <c r="DB46" s="642"/>
      <c r="DC46" s="648"/>
      <c r="DD46" s="645">
        <v>370874</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07"/>
      <c r="CD47" s="676"/>
      <c r="CE47" s="677"/>
      <c r="CF47" s="633" t="s">
        <v>351</v>
      </c>
      <c r="CG47" s="634"/>
      <c r="CH47" s="634"/>
      <c r="CI47" s="634"/>
      <c r="CJ47" s="634"/>
      <c r="CK47" s="634"/>
      <c r="CL47" s="634"/>
      <c r="CM47" s="634"/>
      <c r="CN47" s="634"/>
      <c r="CO47" s="634"/>
      <c r="CP47" s="634"/>
      <c r="CQ47" s="635"/>
      <c r="CR47" s="636">
        <v>16919</v>
      </c>
      <c r="CS47" s="667"/>
      <c r="CT47" s="667"/>
      <c r="CU47" s="667"/>
      <c r="CV47" s="667"/>
      <c r="CW47" s="667"/>
      <c r="CX47" s="667"/>
      <c r="CY47" s="668"/>
      <c r="CZ47" s="641">
        <v>0.1</v>
      </c>
      <c r="DA47" s="669"/>
      <c r="DB47" s="669"/>
      <c r="DC47" s="671"/>
      <c r="DD47" s="645" t="s">
        <v>122</v>
      </c>
      <c r="DE47" s="667"/>
      <c r="DF47" s="667"/>
      <c r="DG47" s="667"/>
      <c r="DH47" s="667"/>
      <c r="DI47" s="667"/>
      <c r="DJ47" s="667"/>
      <c r="DK47" s="668"/>
      <c r="DL47" s="705"/>
      <c r="DM47" s="706"/>
      <c r="DN47" s="706"/>
      <c r="DO47" s="706"/>
      <c r="DP47" s="706"/>
      <c r="DQ47" s="706"/>
      <c r="DR47" s="706"/>
      <c r="DS47" s="706"/>
      <c r="DT47" s="706"/>
      <c r="DU47" s="706"/>
      <c r="DV47" s="707"/>
      <c r="DW47" s="708"/>
      <c r="DX47" s="709"/>
      <c r="DY47" s="709"/>
      <c r="DZ47" s="709"/>
      <c r="EA47" s="709"/>
      <c r="EB47" s="709"/>
      <c r="EC47" s="710"/>
    </row>
    <row r="48" spans="2:133" ht="10.8" x14ac:dyDescent="0.2">
      <c r="B48" s="207"/>
      <c r="CD48" s="678"/>
      <c r="CE48" s="679"/>
      <c r="CF48" s="633" t="s">
        <v>352</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07"/>
      <c r="CD49" s="657" t="s">
        <v>353</v>
      </c>
      <c r="CE49" s="658"/>
      <c r="CF49" s="658"/>
      <c r="CG49" s="658"/>
      <c r="CH49" s="658"/>
      <c r="CI49" s="658"/>
      <c r="CJ49" s="658"/>
      <c r="CK49" s="658"/>
      <c r="CL49" s="658"/>
      <c r="CM49" s="658"/>
      <c r="CN49" s="658"/>
      <c r="CO49" s="658"/>
      <c r="CP49" s="658"/>
      <c r="CQ49" s="659"/>
      <c r="CR49" s="711">
        <v>15652196</v>
      </c>
      <c r="CS49" s="695"/>
      <c r="CT49" s="695"/>
      <c r="CU49" s="695"/>
      <c r="CV49" s="695"/>
      <c r="CW49" s="695"/>
      <c r="CX49" s="695"/>
      <c r="CY49" s="724"/>
      <c r="CZ49" s="716">
        <v>100</v>
      </c>
      <c r="DA49" s="725"/>
      <c r="DB49" s="725"/>
      <c r="DC49" s="726"/>
      <c r="DD49" s="727">
        <v>6096330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7Ior4OUjE/3eGjlaZVB+8gNRB16gHghDaDJbbj2k5KBegaJLBP8VA+L5LFHb7GM6eAGiI665N1PfNBj7pBORZg==" saltValue="7s7+g0TM0TSargI3jvAxF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48" t="s">
        <v>354</v>
      </c>
      <c r="B2" s="748"/>
      <c r="C2" s="748"/>
      <c r="D2" s="748"/>
      <c r="E2" s="748"/>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49" t="s">
        <v>355</v>
      </c>
      <c r="DK2" s="750"/>
      <c r="DL2" s="750"/>
      <c r="DM2" s="750"/>
      <c r="DN2" s="750"/>
      <c r="DO2" s="751"/>
      <c r="DP2" s="210"/>
      <c r="DQ2" s="749" t="s">
        <v>356</v>
      </c>
      <c r="DR2" s="750"/>
      <c r="DS2" s="750"/>
      <c r="DT2" s="750"/>
      <c r="DU2" s="750"/>
      <c r="DV2" s="750"/>
      <c r="DW2" s="750"/>
      <c r="DX2" s="750"/>
      <c r="DY2" s="750"/>
      <c r="DZ2" s="75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52" t="s">
        <v>357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752"/>
      <c r="AM4" s="752"/>
      <c r="AN4" s="752"/>
      <c r="AO4" s="752"/>
      <c r="AP4" s="752"/>
      <c r="AQ4" s="752"/>
      <c r="AR4" s="752"/>
      <c r="AS4" s="752"/>
      <c r="AT4" s="752"/>
      <c r="AU4" s="752"/>
      <c r="AV4" s="752"/>
      <c r="AW4" s="752"/>
      <c r="AX4" s="752"/>
      <c r="AY4" s="752"/>
      <c r="AZ4" s="214"/>
      <c r="BA4" s="214"/>
      <c r="BB4" s="214"/>
      <c r="BC4" s="214"/>
      <c r="BD4" s="214"/>
      <c r="BE4" s="215"/>
      <c r="BF4" s="215"/>
      <c r="BG4" s="215"/>
      <c r="BH4" s="215"/>
      <c r="BI4" s="215"/>
      <c r="BJ4" s="215"/>
      <c r="BK4" s="215"/>
      <c r="BL4" s="215"/>
      <c r="BM4" s="215"/>
      <c r="BN4" s="215"/>
      <c r="BO4" s="215"/>
      <c r="BP4" s="215"/>
      <c r="BQ4" s="753" t="s">
        <v>358</v>
      </c>
      <c r="BR4" s="753"/>
      <c r="BS4" s="753"/>
      <c r="BT4" s="753"/>
      <c r="BU4" s="753"/>
      <c r="BV4" s="753"/>
      <c r="BW4" s="753"/>
      <c r="BX4" s="753"/>
      <c r="BY4" s="753"/>
      <c r="BZ4" s="753"/>
      <c r="CA4" s="753"/>
      <c r="CB4" s="753"/>
      <c r="CC4" s="753"/>
      <c r="CD4" s="753"/>
      <c r="CE4" s="753"/>
      <c r="CF4" s="753"/>
      <c r="CG4" s="753"/>
      <c r="CH4" s="753"/>
      <c r="CI4" s="753"/>
      <c r="CJ4" s="753"/>
      <c r="CK4" s="753"/>
      <c r="CL4" s="753"/>
      <c r="CM4" s="753"/>
      <c r="CN4" s="753"/>
      <c r="CO4" s="753"/>
      <c r="CP4" s="753"/>
      <c r="CQ4" s="753"/>
      <c r="CR4" s="753"/>
      <c r="CS4" s="753"/>
      <c r="CT4" s="753"/>
      <c r="CU4" s="753"/>
      <c r="CV4" s="753"/>
      <c r="CW4" s="753"/>
      <c r="CX4" s="753"/>
      <c r="CY4" s="753"/>
      <c r="CZ4" s="753"/>
      <c r="DA4" s="753"/>
      <c r="DB4" s="753"/>
      <c r="DC4" s="753"/>
      <c r="DD4" s="753"/>
      <c r="DE4" s="753"/>
      <c r="DF4" s="753"/>
      <c r="DG4" s="753"/>
      <c r="DH4" s="753"/>
      <c r="DI4" s="753"/>
      <c r="DJ4" s="753"/>
      <c r="DK4" s="753"/>
      <c r="DL4" s="753"/>
      <c r="DM4" s="753"/>
      <c r="DN4" s="753"/>
      <c r="DO4" s="753"/>
      <c r="DP4" s="753"/>
      <c r="DQ4" s="753"/>
      <c r="DR4" s="753"/>
      <c r="DS4" s="753"/>
      <c r="DT4" s="753"/>
      <c r="DU4" s="753"/>
      <c r="DV4" s="753"/>
      <c r="DW4" s="753"/>
      <c r="DX4" s="753"/>
      <c r="DY4" s="753"/>
      <c r="DZ4" s="753"/>
      <c r="EA4" s="216"/>
    </row>
    <row r="5" spans="1:131" s="217" customFormat="1" ht="26.25" customHeight="1" x14ac:dyDescent="0.2">
      <c r="A5" s="742" t="s">
        <v>359</v>
      </c>
      <c r="B5" s="743"/>
      <c r="C5" s="743"/>
      <c r="D5" s="743"/>
      <c r="E5" s="743"/>
      <c r="F5" s="743"/>
      <c r="G5" s="743"/>
      <c r="H5" s="743"/>
      <c r="I5" s="743"/>
      <c r="J5" s="743"/>
      <c r="K5" s="743"/>
      <c r="L5" s="743"/>
      <c r="M5" s="743"/>
      <c r="N5" s="743"/>
      <c r="O5" s="743"/>
      <c r="P5" s="744"/>
      <c r="Q5" s="738" t="s">
        <v>360</v>
      </c>
      <c r="R5" s="734"/>
      <c r="S5" s="734"/>
      <c r="T5" s="734"/>
      <c r="U5" s="735"/>
      <c r="V5" s="738" t="s">
        <v>361</v>
      </c>
      <c r="W5" s="734"/>
      <c r="X5" s="734"/>
      <c r="Y5" s="734"/>
      <c r="Z5" s="735"/>
      <c r="AA5" s="738" t="s">
        <v>362</v>
      </c>
      <c r="AB5" s="734"/>
      <c r="AC5" s="734"/>
      <c r="AD5" s="734"/>
      <c r="AE5" s="734"/>
      <c r="AF5" s="754" t="s">
        <v>363</v>
      </c>
      <c r="AG5" s="734"/>
      <c r="AH5" s="734"/>
      <c r="AI5" s="734"/>
      <c r="AJ5" s="740"/>
      <c r="AK5" s="734" t="s">
        <v>364</v>
      </c>
      <c r="AL5" s="734"/>
      <c r="AM5" s="734"/>
      <c r="AN5" s="734"/>
      <c r="AO5" s="735"/>
      <c r="AP5" s="738" t="s">
        <v>365</v>
      </c>
      <c r="AQ5" s="734"/>
      <c r="AR5" s="734"/>
      <c r="AS5" s="734"/>
      <c r="AT5" s="735"/>
      <c r="AU5" s="738" t="s">
        <v>366</v>
      </c>
      <c r="AV5" s="734"/>
      <c r="AW5" s="734"/>
      <c r="AX5" s="734"/>
      <c r="AY5" s="740"/>
      <c r="AZ5" s="214"/>
      <c r="BA5" s="214"/>
      <c r="BB5" s="214"/>
      <c r="BC5" s="214"/>
      <c r="BD5" s="214"/>
      <c r="BE5" s="215"/>
      <c r="BF5" s="215"/>
      <c r="BG5" s="215"/>
      <c r="BH5" s="215"/>
      <c r="BI5" s="215"/>
      <c r="BJ5" s="215"/>
      <c r="BK5" s="215"/>
      <c r="BL5" s="215"/>
      <c r="BM5" s="215"/>
      <c r="BN5" s="215"/>
      <c r="BO5" s="215"/>
      <c r="BP5" s="215"/>
      <c r="BQ5" s="742" t="s">
        <v>367</v>
      </c>
      <c r="BR5" s="743"/>
      <c r="BS5" s="743"/>
      <c r="BT5" s="743"/>
      <c r="BU5" s="743"/>
      <c r="BV5" s="743"/>
      <c r="BW5" s="743"/>
      <c r="BX5" s="743"/>
      <c r="BY5" s="743"/>
      <c r="BZ5" s="743"/>
      <c r="CA5" s="743"/>
      <c r="CB5" s="743"/>
      <c r="CC5" s="743"/>
      <c r="CD5" s="743"/>
      <c r="CE5" s="743"/>
      <c r="CF5" s="743"/>
      <c r="CG5" s="744"/>
      <c r="CH5" s="738" t="s">
        <v>368</v>
      </c>
      <c r="CI5" s="734"/>
      <c r="CJ5" s="734"/>
      <c r="CK5" s="734"/>
      <c r="CL5" s="735"/>
      <c r="CM5" s="738" t="s">
        <v>369</v>
      </c>
      <c r="CN5" s="734"/>
      <c r="CO5" s="734"/>
      <c r="CP5" s="734"/>
      <c r="CQ5" s="735"/>
      <c r="CR5" s="738" t="s">
        <v>370</v>
      </c>
      <c r="CS5" s="734"/>
      <c r="CT5" s="734"/>
      <c r="CU5" s="734"/>
      <c r="CV5" s="735"/>
      <c r="CW5" s="738" t="s">
        <v>371</v>
      </c>
      <c r="CX5" s="734"/>
      <c r="CY5" s="734"/>
      <c r="CZ5" s="734"/>
      <c r="DA5" s="735"/>
      <c r="DB5" s="738" t="s">
        <v>372</v>
      </c>
      <c r="DC5" s="734"/>
      <c r="DD5" s="734"/>
      <c r="DE5" s="734"/>
      <c r="DF5" s="735"/>
      <c r="DG5" s="787" t="s">
        <v>373</v>
      </c>
      <c r="DH5" s="788"/>
      <c r="DI5" s="788"/>
      <c r="DJ5" s="788"/>
      <c r="DK5" s="789"/>
      <c r="DL5" s="787" t="s">
        <v>374</v>
      </c>
      <c r="DM5" s="788"/>
      <c r="DN5" s="788"/>
      <c r="DO5" s="788"/>
      <c r="DP5" s="789"/>
      <c r="DQ5" s="738" t="s">
        <v>375</v>
      </c>
      <c r="DR5" s="734"/>
      <c r="DS5" s="734"/>
      <c r="DT5" s="734"/>
      <c r="DU5" s="735"/>
      <c r="DV5" s="738" t="s">
        <v>366</v>
      </c>
      <c r="DW5" s="734"/>
      <c r="DX5" s="734"/>
      <c r="DY5" s="734"/>
      <c r="DZ5" s="740"/>
      <c r="EA5" s="216"/>
    </row>
    <row r="6" spans="1:131" s="217" customFormat="1" ht="26.25" customHeight="1" thickBot="1" x14ac:dyDescent="0.25">
      <c r="A6" s="745"/>
      <c r="B6" s="746"/>
      <c r="C6" s="746"/>
      <c r="D6" s="746"/>
      <c r="E6" s="746"/>
      <c r="F6" s="746"/>
      <c r="G6" s="746"/>
      <c r="H6" s="746"/>
      <c r="I6" s="746"/>
      <c r="J6" s="746"/>
      <c r="K6" s="746"/>
      <c r="L6" s="746"/>
      <c r="M6" s="746"/>
      <c r="N6" s="746"/>
      <c r="O6" s="746"/>
      <c r="P6" s="747"/>
      <c r="Q6" s="739"/>
      <c r="R6" s="736"/>
      <c r="S6" s="736"/>
      <c r="T6" s="736"/>
      <c r="U6" s="737"/>
      <c r="V6" s="739"/>
      <c r="W6" s="736"/>
      <c r="X6" s="736"/>
      <c r="Y6" s="736"/>
      <c r="Z6" s="737"/>
      <c r="AA6" s="739"/>
      <c r="AB6" s="736"/>
      <c r="AC6" s="736"/>
      <c r="AD6" s="736"/>
      <c r="AE6" s="736"/>
      <c r="AF6" s="755"/>
      <c r="AG6" s="736"/>
      <c r="AH6" s="736"/>
      <c r="AI6" s="736"/>
      <c r="AJ6" s="741"/>
      <c r="AK6" s="736"/>
      <c r="AL6" s="736"/>
      <c r="AM6" s="736"/>
      <c r="AN6" s="736"/>
      <c r="AO6" s="737"/>
      <c r="AP6" s="739"/>
      <c r="AQ6" s="736"/>
      <c r="AR6" s="736"/>
      <c r="AS6" s="736"/>
      <c r="AT6" s="737"/>
      <c r="AU6" s="739"/>
      <c r="AV6" s="736"/>
      <c r="AW6" s="736"/>
      <c r="AX6" s="736"/>
      <c r="AY6" s="741"/>
      <c r="AZ6" s="214"/>
      <c r="BA6" s="214"/>
      <c r="BB6" s="214"/>
      <c r="BC6" s="214"/>
      <c r="BD6" s="214"/>
      <c r="BE6" s="215"/>
      <c r="BF6" s="215"/>
      <c r="BG6" s="215"/>
      <c r="BH6" s="215"/>
      <c r="BI6" s="215"/>
      <c r="BJ6" s="215"/>
      <c r="BK6" s="215"/>
      <c r="BL6" s="215"/>
      <c r="BM6" s="215"/>
      <c r="BN6" s="215"/>
      <c r="BO6" s="215"/>
      <c r="BP6" s="215"/>
      <c r="BQ6" s="745"/>
      <c r="BR6" s="746"/>
      <c r="BS6" s="746"/>
      <c r="BT6" s="746"/>
      <c r="BU6" s="746"/>
      <c r="BV6" s="746"/>
      <c r="BW6" s="746"/>
      <c r="BX6" s="746"/>
      <c r="BY6" s="746"/>
      <c r="BZ6" s="746"/>
      <c r="CA6" s="746"/>
      <c r="CB6" s="746"/>
      <c r="CC6" s="746"/>
      <c r="CD6" s="746"/>
      <c r="CE6" s="746"/>
      <c r="CF6" s="746"/>
      <c r="CG6" s="747"/>
      <c r="CH6" s="739"/>
      <c r="CI6" s="736"/>
      <c r="CJ6" s="736"/>
      <c r="CK6" s="736"/>
      <c r="CL6" s="737"/>
      <c r="CM6" s="739"/>
      <c r="CN6" s="736"/>
      <c r="CO6" s="736"/>
      <c r="CP6" s="736"/>
      <c r="CQ6" s="737"/>
      <c r="CR6" s="739"/>
      <c r="CS6" s="736"/>
      <c r="CT6" s="736"/>
      <c r="CU6" s="736"/>
      <c r="CV6" s="737"/>
      <c r="CW6" s="739"/>
      <c r="CX6" s="736"/>
      <c r="CY6" s="736"/>
      <c r="CZ6" s="736"/>
      <c r="DA6" s="737"/>
      <c r="DB6" s="739"/>
      <c r="DC6" s="736"/>
      <c r="DD6" s="736"/>
      <c r="DE6" s="736"/>
      <c r="DF6" s="737"/>
      <c r="DG6" s="790"/>
      <c r="DH6" s="791"/>
      <c r="DI6" s="791"/>
      <c r="DJ6" s="791"/>
      <c r="DK6" s="792"/>
      <c r="DL6" s="790"/>
      <c r="DM6" s="791"/>
      <c r="DN6" s="791"/>
      <c r="DO6" s="791"/>
      <c r="DP6" s="792"/>
      <c r="DQ6" s="739"/>
      <c r="DR6" s="736"/>
      <c r="DS6" s="736"/>
      <c r="DT6" s="736"/>
      <c r="DU6" s="737"/>
      <c r="DV6" s="739"/>
      <c r="DW6" s="736"/>
      <c r="DX6" s="736"/>
      <c r="DY6" s="736"/>
      <c r="DZ6" s="741"/>
      <c r="EA6" s="216"/>
    </row>
    <row r="7" spans="1:131" s="217" customFormat="1" ht="26.25" customHeight="1" thickTop="1" x14ac:dyDescent="0.2">
      <c r="A7" s="218">
        <v>1</v>
      </c>
      <c r="B7" s="773" t="s">
        <v>376</v>
      </c>
      <c r="C7" s="774"/>
      <c r="D7" s="774"/>
      <c r="E7" s="774"/>
      <c r="F7" s="774"/>
      <c r="G7" s="774"/>
      <c r="H7" s="774"/>
      <c r="I7" s="774"/>
      <c r="J7" s="774"/>
      <c r="K7" s="774"/>
      <c r="L7" s="774"/>
      <c r="M7" s="774"/>
      <c r="N7" s="774"/>
      <c r="O7" s="774"/>
      <c r="P7" s="775"/>
      <c r="Q7" s="776"/>
      <c r="R7" s="777"/>
      <c r="S7" s="777"/>
      <c r="T7" s="777"/>
      <c r="U7" s="777"/>
      <c r="V7" s="777"/>
      <c r="W7" s="777"/>
      <c r="X7" s="777"/>
      <c r="Y7" s="777"/>
      <c r="Z7" s="777"/>
      <c r="AA7" s="777"/>
      <c r="AB7" s="777"/>
      <c r="AC7" s="777"/>
      <c r="AD7" s="777"/>
      <c r="AE7" s="778"/>
      <c r="AF7" s="779">
        <v>1527</v>
      </c>
      <c r="AG7" s="780"/>
      <c r="AH7" s="780"/>
      <c r="AI7" s="780"/>
      <c r="AJ7" s="781"/>
      <c r="AK7" s="782"/>
      <c r="AL7" s="783"/>
      <c r="AM7" s="783"/>
      <c r="AN7" s="783"/>
      <c r="AO7" s="783"/>
      <c r="AP7" s="783"/>
      <c r="AQ7" s="783"/>
      <c r="AR7" s="783"/>
      <c r="AS7" s="783"/>
      <c r="AT7" s="783"/>
      <c r="AU7" s="784"/>
      <c r="AV7" s="784"/>
      <c r="AW7" s="784"/>
      <c r="AX7" s="784"/>
      <c r="AY7" s="785"/>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86"/>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62"/>
      <c r="C8" s="763"/>
      <c r="D8" s="763"/>
      <c r="E8" s="763"/>
      <c r="F8" s="763"/>
      <c r="G8" s="763"/>
      <c r="H8" s="763"/>
      <c r="I8" s="763"/>
      <c r="J8" s="763"/>
      <c r="K8" s="763"/>
      <c r="L8" s="763"/>
      <c r="M8" s="763"/>
      <c r="N8" s="763"/>
      <c r="O8" s="763"/>
      <c r="P8" s="764"/>
      <c r="Q8" s="765"/>
      <c r="R8" s="766"/>
      <c r="S8" s="766"/>
      <c r="T8" s="766"/>
      <c r="U8" s="766"/>
      <c r="V8" s="766"/>
      <c r="W8" s="766"/>
      <c r="X8" s="766"/>
      <c r="Y8" s="766"/>
      <c r="Z8" s="766"/>
      <c r="AA8" s="766"/>
      <c r="AB8" s="766"/>
      <c r="AC8" s="766"/>
      <c r="AD8" s="766"/>
      <c r="AE8" s="767"/>
      <c r="AF8" s="768"/>
      <c r="AG8" s="769"/>
      <c r="AH8" s="769"/>
      <c r="AI8" s="769"/>
      <c r="AJ8" s="770"/>
      <c r="AK8" s="771"/>
      <c r="AL8" s="772"/>
      <c r="AM8" s="772"/>
      <c r="AN8" s="772"/>
      <c r="AO8" s="772"/>
      <c r="AP8" s="772"/>
      <c r="AQ8" s="772"/>
      <c r="AR8" s="772"/>
      <c r="AS8" s="772"/>
      <c r="AT8" s="772"/>
      <c r="AU8" s="793"/>
      <c r="AV8" s="793"/>
      <c r="AW8" s="793"/>
      <c r="AX8" s="793"/>
      <c r="AY8" s="794"/>
      <c r="AZ8" s="214"/>
      <c r="BA8" s="214"/>
      <c r="BB8" s="214"/>
      <c r="BC8" s="214"/>
      <c r="BD8" s="214"/>
      <c r="BE8" s="215"/>
      <c r="BF8" s="215"/>
      <c r="BG8" s="215"/>
      <c r="BH8" s="215"/>
      <c r="BI8" s="215"/>
      <c r="BJ8" s="215"/>
      <c r="BK8" s="215"/>
      <c r="BL8" s="215"/>
      <c r="BM8" s="215"/>
      <c r="BN8" s="215"/>
      <c r="BO8" s="215"/>
      <c r="BP8" s="215"/>
      <c r="BQ8" s="220">
        <v>2</v>
      </c>
      <c r="BR8" s="221"/>
      <c r="BS8" s="795"/>
      <c r="BT8" s="796"/>
      <c r="BU8" s="796"/>
      <c r="BV8" s="796"/>
      <c r="BW8" s="796"/>
      <c r="BX8" s="796"/>
      <c r="BY8" s="796"/>
      <c r="BZ8" s="796"/>
      <c r="CA8" s="796"/>
      <c r="CB8" s="796"/>
      <c r="CC8" s="796"/>
      <c r="CD8" s="796"/>
      <c r="CE8" s="796"/>
      <c r="CF8" s="796"/>
      <c r="CG8" s="797"/>
      <c r="CH8" s="798"/>
      <c r="CI8" s="799"/>
      <c r="CJ8" s="799"/>
      <c r="CK8" s="799"/>
      <c r="CL8" s="800"/>
      <c r="CM8" s="798"/>
      <c r="CN8" s="799"/>
      <c r="CO8" s="799"/>
      <c r="CP8" s="799"/>
      <c r="CQ8" s="800"/>
      <c r="CR8" s="798"/>
      <c r="CS8" s="799"/>
      <c r="CT8" s="799"/>
      <c r="CU8" s="799"/>
      <c r="CV8" s="800"/>
      <c r="CW8" s="798"/>
      <c r="CX8" s="799"/>
      <c r="CY8" s="799"/>
      <c r="CZ8" s="799"/>
      <c r="DA8" s="800"/>
      <c r="DB8" s="798"/>
      <c r="DC8" s="799"/>
      <c r="DD8" s="799"/>
      <c r="DE8" s="799"/>
      <c r="DF8" s="800"/>
      <c r="DG8" s="798"/>
      <c r="DH8" s="799"/>
      <c r="DI8" s="799"/>
      <c r="DJ8" s="799"/>
      <c r="DK8" s="800"/>
      <c r="DL8" s="798"/>
      <c r="DM8" s="799"/>
      <c r="DN8" s="799"/>
      <c r="DO8" s="799"/>
      <c r="DP8" s="800"/>
      <c r="DQ8" s="798"/>
      <c r="DR8" s="799"/>
      <c r="DS8" s="799"/>
      <c r="DT8" s="799"/>
      <c r="DU8" s="800"/>
      <c r="DV8" s="795"/>
      <c r="DW8" s="796"/>
      <c r="DX8" s="796"/>
      <c r="DY8" s="796"/>
      <c r="DZ8" s="801"/>
      <c r="EA8" s="216"/>
    </row>
    <row r="9" spans="1:131" s="217" customFormat="1" ht="26.25" customHeight="1" x14ac:dyDescent="0.2">
      <c r="A9" s="220">
        <v>3</v>
      </c>
      <c r="B9" s="762"/>
      <c r="C9" s="763"/>
      <c r="D9" s="763"/>
      <c r="E9" s="763"/>
      <c r="F9" s="763"/>
      <c r="G9" s="763"/>
      <c r="H9" s="763"/>
      <c r="I9" s="763"/>
      <c r="J9" s="763"/>
      <c r="K9" s="763"/>
      <c r="L9" s="763"/>
      <c r="M9" s="763"/>
      <c r="N9" s="763"/>
      <c r="O9" s="763"/>
      <c r="P9" s="764"/>
      <c r="Q9" s="765"/>
      <c r="R9" s="766"/>
      <c r="S9" s="766"/>
      <c r="T9" s="766"/>
      <c r="U9" s="766"/>
      <c r="V9" s="766"/>
      <c r="W9" s="766"/>
      <c r="X9" s="766"/>
      <c r="Y9" s="766"/>
      <c r="Z9" s="766"/>
      <c r="AA9" s="766"/>
      <c r="AB9" s="766"/>
      <c r="AC9" s="766"/>
      <c r="AD9" s="766"/>
      <c r="AE9" s="767"/>
      <c r="AF9" s="768"/>
      <c r="AG9" s="769"/>
      <c r="AH9" s="769"/>
      <c r="AI9" s="769"/>
      <c r="AJ9" s="770"/>
      <c r="AK9" s="771"/>
      <c r="AL9" s="772"/>
      <c r="AM9" s="772"/>
      <c r="AN9" s="772"/>
      <c r="AO9" s="772"/>
      <c r="AP9" s="772"/>
      <c r="AQ9" s="772"/>
      <c r="AR9" s="772"/>
      <c r="AS9" s="772"/>
      <c r="AT9" s="772"/>
      <c r="AU9" s="793"/>
      <c r="AV9" s="793"/>
      <c r="AW9" s="793"/>
      <c r="AX9" s="793"/>
      <c r="AY9" s="794"/>
      <c r="AZ9" s="214"/>
      <c r="BA9" s="214"/>
      <c r="BB9" s="214"/>
      <c r="BC9" s="214"/>
      <c r="BD9" s="214"/>
      <c r="BE9" s="215"/>
      <c r="BF9" s="215"/>
      <c r="BG9" s="215"/>
      <c r="BH9" s="215"/>
      <c r="BI9" s="215"/>
      <c r="BJ9" s="215"/>
      <c r="BK9" s="215"/>
      <c r="BL9" s="215"/>
      <c r="BM9" s="215"/>
      <c r="BN9" s="215"/>
      <c r="BO9" s="215"/>
      <c r="BP9" s="215"/>
      <c r="BQ9" s="220">
        <v>3</v>
      </c>
      <c r="BR9" s="221"/>
      <c r="BS9" s="795"/>
      <c r="BT9" s="796"/>
      <c r="BU9" s="796"/>
      <c r="BV9" s="796"/>
      <c r="BW9" s="796"/>
      <c r="BX9" s="796"/>
      <c r="BY9" s="796"/>
      <c r="BZ9" s="796"/>
      <c r="CA9" s="796"/>
      <c r="CB9" s="796"/>
      <c r="CC9" s="796"/>
      <c r="CD9" s="796"/>
      <c r="CE9" s="796"/>
      <c r="CF9" s="796"/>
      <c r="CG9" s="797"/>
      <c r="CH9" s="798"/>
      <c r="CI9" s="799"/>
      <c r="CJ9" s="799"/>
      <c r="CK9" s="799"/>
      <c r="CL9" s="800"/>
      <c r="CM9" s="798"/>
      <c r="CN9" s="799"/>
      <c r="CO9" s="799"/>
      <c r="CP9" s="799"/>
      <c r="CQ9" s="800"/>
      <c r="CR9" s="798"/>
      <c r="CS9" s="799"/>
      <c r="CT9" s="799"/>
      <c r="CU9" s="799"/>
      <c r="CV9" s="800"/>
      <c r="CW9" s="798"/>
      <c r="CX9" s="799"/>
      <c r="CY9" s="799"/>
      <c r="CZ9" s="799"/>
      <c r="DA9" s="800"/>
      <c r="DB9" s="798"/>
      <c r="DC9" s="799"/>
      <c r="DD9" s="799"/>
      <c r="DE9" s="799"/>
      <c r="DF9" s="800"/>
      <c r="DG9" s="798"/>
      <c r="DH9" s="799"/>
      <c r="DI9" s="799"/>
      <c r="DJ9" s="799"/>
      <c r="DK9" s="800"/>
      <c r="DL9" s="798"/>
      <c r="DM9" s="799"/>
      <c r="DN9" s="799"/>
      <c r="DO9" s="799"/>
      <c r="DP9" s="800"/>
      <c r="DQ9" s="798"/>
      <c r="DR9" s="799"/>
      <c r="DS9" s="799"/>
      <c r="DT9" s="799"/>
      <c r="DU9" s="800"/>
      <c r="DV9" s="795"/>
      <c r="DW9" s="796"/>
      <c r="DX9" s="796"/>
      <c r="DY9" s="796"/>
      <c r="DZ9" s="801"/>
      <c r="EA9" s="216"/>
    </row>
    <row r="10" spans="1:131" s="217" customFormat="1" ht="26.25" customHeight="1" x14ac:dyDescent="0.2">
      <c r="A10" s="220">
        <v>4</v>
      </c>
      <c r="B10" s="762"/>
      <c r="C10" s="763"/>
      <c r="D10" s="763"/>
      <c r="E10" s="763"/>
      <c r="F10" s="763"/>
      <c r="G10" s="763"/>
      <c r="H10" s="763"/>
      <c r="I10" s="763"/>
      <c r="J10" s="763"/>
      <c r="K10" s="763"/>
      <c r="L10" s="763"/>
      <c r="M10" s="763"/>
      <c r="N10" s="763"/>
      <c r="O10" s="763"/>
      <c r="P10" s="764"/>
      <c r="Q10" s="765"/>
      <c r="R10" s="766"/>
      <c r="S10" s="766"/>
      <c r="T10" s="766"/>
      <c r="U10" s="766"/>
      <c r="V10" s="766"/>
      <c r="W10" s="766"/>
      <c r="X10" s="766"/>
      <c r="Y10" s="766"/>
      <c r="Z10" s="766"/>
      <c r="AA10" s="766"/>
      <c r="AB10" s="766"/>
      <c r="AC10" s="766"/>
      <c r="AD10" s="766"/>
      <c r="AE10" s="767"/>
      <c r="AF10" s="768"/>
      <c r="AG10" s="769"/>
      <c r="AH10" s="769"/>
      <c r="AI10" s="769"/>
      <c r="AJ10" s="770"/>
      <c r="AK10" s="771"/>
      <c r="AL10" s="772"/>
      <c r="AM10" s="772"/>
      <c r="AN10" s="772"/>
      <c r="AO10" s="772"/>
      <c r="AP10" s="772"/>
      <c r="AQ10" s="772"/>
      <c r="AR10" s="772"/>
      <c r="AS10" s="772"/>
      <c r="AT10" s="772"/>
      <c r="AU10" s="793"/>
      <c r="AV10" s="793"/>
      <c r="AW10" s="793"/>
      <c r="AX10" s="793"/>
      <c r="AY10" s="794"/>
      <c r="AZ10" s="214"/>
      <c r="BA10" s="214"/>
      <c r="BB10" s="214"/>
      <c r="BC10" s="214"/>
      <c r="BD10" s="214"/>
      <c r="BE10" s="215"/>
      <c r="BF10" s="215"/>
      <c r="BG10" s="215"/>
      <c r="BH10" s="215"/>
      <c r="BI10" s="215"/>
      <c r="BJ10" s="215"/>
      <c r="BK10" s="215"/>
      <c r="BL10" s="215"/>
      <c r="BM10" s="215"/>
      <c r="BN10" s="215"/>
      <c r="BO10" s="215"/>
      <c r="BP10" s="215"/>
      <c r="BQ10" s="220">
        <v>4</v>
      </c>
      <c r="BR10" s="221"/>
      <c r="BS10" s="795"/>
      <c r="BT10" s="796"/>
      <c r="BU10" s="796"/>
      <c r="BV10" s="796"/>
      <c r="BW10" s="796"/>
      <c r="BX10" s="796"/>
      <c r="BY10" s="796"/>
      <c r="BZ10" s="796"/>
      <c r="CA10" s="796"/>
      <c r="CB10" s="796"/>
      <c r="CC10" s="796"/>
      <c r="CD10" s="796"/>
      <c r="CE10" s="796"/>
      <c r="CF10" s="796"/>
      <c r="CG10" s="797"/>
      <c r="CH10" s="798"/>
      <c r="CI10" s="799"/>
      <c r="CJ10" s="799"/>
      <c r="CK10" s="799"/>
      <c r="CL10" s="800"/>
      <c r="CM10" s="798"/>
      <c r="CN10" s="799"/>
      <c r="CO10" s="799"/>
      <c r="CP10" s="799"/>
      <c r="CQ10" s="800"/>
      <c r="CR10" s="798"/>
      <c r="CS10" s="799"/>
      <c r="CT10" s="799"/>
      <c r="CU10" s="799"/>
      <c r="CV10" s="800"/>
      <c r="CW10" s="798"/>
      <c r="CX10" s="799"/>
      <c r="CY10" s="799"/>
      <c r="CZ10" s="799"/>
      <c r="DA10" s="800"/>
      <c r="DB10" s="798"/>
      <c r="DC10" s="799"/>
      <c r="DD10" s="799"/>
      <c r="DE10" s="799"/>
      <c r="DF10" s="800"/>
      <c r="DG10" s="798"/>
      <c r="DH10" s="799"/>
      <c r="DI10" s="799"/>
      <c r="DJ10" s="799"/>
      <c r="DK10" s="800"/>
      <c r="DL10" s="798"/>
      <c r="DM10" s="799"/>
      <c r="DN10" s="799"/>
      <c r="DO10" s="799"/>
      <c r="DP10" s="800"/>
      <c r="DQ10" s="798"/>
      <c r="DR10" s="799"/>
      <c r="DS10" s="799"/>
      <c r="DT10" s="799"/>
      <c r="DU10" s="800"/>
      <c r="DV10" s="795"/>
      <c r="DW10" s="796"/>
      <c r="DX10" s="796"/>
      <c r="DY10" s="796"/>
      <c r="DZ10" s="801"/>
      <c r="EA10" s="216"/>
    </row>
    <row r="11" spans="1:131" s="217" customFormat="1" ht="26.25" customHeight="1" x14ac:dyDescent="0.2">
      <c r="A11" s="220">
        <v>5</v>
      </c>
      <c r="B11" s="762"/>
      <c r="C11" s="763"/>
      <c r="D11" s="763"/>
      <c r="E11" s="763"/>
      <c r="F11" s="763"/>
      <c r="G11" s="763"/>
      <c r="H11" s="763"/>
      <c r="I11" s="763"/>
      <c r="J11" s="763"/>
      <c r="K11" s="763"/>
      <c r="L11" s="763"/>
      <c r="M11" s="763"/>
      <c r="N11" s="763"/>
      <c r="O11" s="763"/>
      <c r="P11" s="764"/>
      <c r="Q11" s="765"/>
      <c r="R11" s="766"/>
      <c r="S11" s="766"/>
      <c r="T11" s="766"/>
      <c r="U11" s="766"/>
      <c r="V11" s="766"/>
      <c r="W11" s="766"/>
      <c r="X11" s="766"/>
      <c r="Y11" s="766"/>
      <c r="Z11" s="766"/>
      <c r="AA11" s="766"/>
      <c r="AB11" s="766"/>
      <c r="AC11" s="766"/>
      <c r="AD11" s="766"/>
      <c r="AE11" s="767"/>
      <c r="AF11" s="768"/>
      <c r="AG11" s="769"/>
      <c r="AH11" s="769"/>
      <c r="AI11" s="769"/>
      <c r="AJ11" s="770"/>
      <c r="AK11" s="771"/>
      <c r="AL11" s="772"/>
      <c r="AM11" s="772"/>
      <c r="AN11" s="772"/>
      <c r="AO11" s="772"/>
      <c r="AP11" s="772"/>
      <c r="AQ11" s="772"/>
      <c r="AR11" s="772"/>
      <c r="AS11" s="772"/>
      <c r="AT11" s="772"/>
      <c r="AU11" s="793"/>
      <c r="AV11" s="793"/>
      <c r="AW11" s="793"/>
      <c r="AX11" s="793"/>
      <c r="AY11" s="794"/>
      <c r="AZ11" s="214"/>
      <c r="BA11" s="214"/>
      <c r="BB11" s="214"/>
      <c r="BC11" s="214"/>
      <c r="BD11" s="214"/>
      <c r="BE11" s="215"/>
      <c r="BF11" s="215"/>
      <c r="BG11" s="215"/>
      <c r="BH11" s="215"/>
      <c r="BI11" s="215"/>
      <c r="BJ11" s="215"/>
      <c r="BK11" s="215"/>
      <c r="BL11" s="215"/>
      <c r="BM11" s="215"/>
      <c r="BN11" s="215"/>
      <c r="BO11" s="215"/>
      <c r="BP11" s="215"/>
      <c r="BQ11" s="220">
        <v>5</v>
      </c>
      <c r="BR11" s="221"/>
      <c r="BS11" s="795"/>
      <c r="BT11" s="796"/>
      <c r="BU11" s="796"/>
      <c r="BV11" s="796"/>
      <c r="BW11" s="796"/>
      <c r="BX11" s="796"/>
      <c r="BY11" s="796"/>
      <c r="BZ11" s="796"/>
      <c r="CA11" s="796"/>
      <c r="CB11" s="796"/>
      <c r="CC11" s="796"/>
      <c r="CD11" s="796"/>
      <c r="CE11" s="796"/>
      <c r="CF11" s="796"/>
      <c r="CG11" s="797"/>
      <c r="CH11" s="798"/>
      <c r="CI11" s="799"/>
      <c r="CJ11" s="799"/>
      <c r="CK11" s="799"/>
      <c r="CL11" s="800"/>
      <c r="CM11" s="798"/>
      <c r="CN11" s="799"/>
      <c r="CO11" s="799"/>
      <c r="CP11" s="799"/>
      <c r="CQ11" s="800"/>
      <c r="CR11" s="798"/>
      <c r="CS11" s="799"/>
      <c r="CT11" s="799"/>
      <c r="CU11" s="799"/>
      <c r="CV11" s="800"/>
      <c r="CW11" s="798"/>
      <c r="CX11" s="799"/>
      <c r="CY11" s="799"/>
      <c r="CZ11" s="799"/>
      <c r="DA11" s="800"/>
      <c r="DB11" s="798"/>
      <c r="DC11" s="799"/>
      <c r="DD11" s="799"/>
      <c r="DE11" s="799"/>
      <c r="DF11" s="800"/>
      <c r="DG11" s="798"/>
      <c r="DH11" s="799"/>
      <c r="DI11" s="799"/>
      <c r="DJ11" s="799"/>
      <c r="DK11" s="800"/>
      <c r="DL11" s="798"/>
      <c r="DM11" s="799"/>
      <c r="DN11" s="799"/>
      <c r="DO11" s="799"/>
      <c r="DP11" s="800"/>
      <c r="DQ11" s="798"/>
      <c r="DR11" s="799"/>
      <c r="DS11" s="799"/>
      <c r="DT11" s="799"/>
      <c r="DU11" s="800"/>
      <c r="DV11" s="795"/>
      <c r="DW11" s="796"/>
      <c r="DX11" s="796"/>
      <c r="DY11" s="796"/>
      <c r="DZ11" s="801"/>
      <c r="EA11" s="216"/>
    </row>
    <row r="12" spans="1:131" s="217" customFormat="1" ht="26.25" customHeight="1" x14ac:dyDescent="0.2">
      <c r="A12" s="220">
        <v>6</v>
      </c>
      <c r="B12" s="762"/>
      <c r="C12" s="763"/>
      <c r="D12" s="763"/>
      <c r="E12" s="763"/>
      <c r="F12" s="763"/>
      <c r="G12" s="763"/>
      <c r="H12" s="763"/>
      <c r="I12" s="763"/>
      <c r="J12" s="763"/>
      <c r="K12" s="763"/>
      <c r="L12" s="763"/>
      <c r="M12" s="763"/>
      <c r="N12" s="763"/>
      <c r="O12" s="763"/>
      <c r="P12" s="764"/>
      <c r="Q12" s="765"/>
      <c r="R12" s="766"/>
      <c r="S12" s="766"/>
      <c r="T12" s="766"/>
      <c r="U12" s="766"/>
      <c r="V12" s="766"/>
      <c r="W12" s="766"/>
      <c r="X12" s="766"/>
      <c r="Y12" s="766"/>
      <c r="Z12" s="766"/>
      <c r="AA12" s="766"/>
      <c r="AB12" s="766"/>
      <c r="AC12" s="766"/>
      <c r="AD12" s="766"/>
      <c r="AE12" s="767"/>
      <c r="AF12" s="768"/>
      <c r="AG12" s="769"/>
      <c r="AH12" s="769"/>
      <c r="AI12" s="769"/>
      <c r="AJ12" s="770"/>
      <c r="AK12" s="771"/>
      <c r="AL12" s="772"/>
      <c r="AM12" s="772"/>
      <c r="AN12" s="772"/>
      <c r="AO12" s="772"/>
      <c r="AP12" s="772"/>
      <c r="AQ12" s="772"/>
      <c r="AR12" s="772"/>
      <c r="AS12" s="772"/>
      <c r="AT12" s="772"/>
      <c r="AU12" s="793"/>
      <c r="AV12" s="793"/>
      <c r="AW12" s="793"/>
      <c r="AX12" s="793"/>
      <c r="AY12" s="794"/>
      <c r="AZ12" s="214"/>
      <c r="BA12" s="214"/>
      <c r="BB12" s="214"/>
      <c r="BC12" s="214"/>
      <c r="BD12" s="214"/>
      <c r="BE12" s="215"/>
      <c r="BF12" s="215"/>
      <c r="BG12" s="215"/>
      <c r="BH12" s="215"/>
      <c r="BI12" s="215"/>
      <c r="BJ12" s="215"/>
      <c r="BK12" s="215"/>
      <c r="BL12" s="215"/>
      <c r="BM12" s="215"/>
      <c r="BN12" s="215"/>
      <c r="BO12" s="215"/>
      <c r="BP12" s="215"/>
      <c r="BQ12" s="220">
        <v>6</v>
      </c>
      <c r="BR12" s="221"/>
      <c r="BS12" s="795"/>
      <c r="BT12" s="796"/>
      <c r="BU12" s="796"/>
      <c r="BV12" s="796"/>
      <c r="BW12" s="796"/>
      <c r="BX12" s="796"/>
      <c r="BY12" s="796"/>
      <c r="BZ12" s="796"/>
      <c r="CA12" s="796"/>
      <c r="CB12" s="796"/>
      <c r="CC12" s="796"/>
      <c r="CD12" s="796"/>
      <c r="CE12" s="796"/>
      <c r="CF12" s="796"/>
      <c r="CG12" s="797"/>
      <c r="CH12" s="798"/>
      <c r="CI12" s="799"/>
      <c r="CJ12" s="799"/>
      <c r="CK12" s="799"/>
      <c r="CL12" s="800"/>
      <c r="CM12" s="798"/>
      <c r="CN12" s="799"/>
      <c r="CO12" s="799"/>
      <c r="CP12" s="799"/>
      <c r="CQ12" s="800"/>
      <c r="CR12" s="798"/>
      <c r="CS12" s="799"/>
      <c r="CT12" s="799"/>
      <c r="CU12" s="799"/>
      <c r="CV12" s="800"/>
      <c r="CW12" s="798"/>
      <c r="CX12" s="799"/>
      <c r="CY12" s="799"/>
      <c r="CZ12" s="799"/>
      <c r="DA12" s="800"/>
      <c r="DB12" s="798"/>
      <c r="DC12" s="799"/>
      <c r="DD12" s="799"/>
      <c r="DE12" s="799"/>
      <c r="DF12" s="800"/>
      <c r="DG12" s="798"/>
      <c r="DH12" s="799"/>
      <c r="DI12" s="799"/>
      <c r="DJ12" s="799"/>
      <c r="DK12" s="800"/>
      <c r="DL12" s="798"/>
      <c r="DM12" s="799"/>
      <c r="DN12" s="799"/>
      <c r="DO12" s="799"/>
      <c r="DP12" s="800"/>
      <c r="DQ12" s="798"/>
      <c r="DR12" s="799"/>
      <c r="DS12" s="799"/>
      <c r="DT12" s="799"/>
      <c r="DU12" s="800"/>
      <c r="DV12" s="795"/>
      <c r="DW12" s="796"/>
      <c r="DX12" s="796"/>
      <c r="DY12" s="796"/>
      <c r="DZ12" s="801"/>
      <c r="EA12" s="216"/>
    </row>
    <row r="13" spans="1:131" s="217" customFormat="1" ht="26.25" customHeight="1" x14ac:dyDescent="0.2">
      <c r="A13" s="220">
        <v>7</v>
      </c>
      <c r="B13" s="762"/>
      <c r="C13" s="763"/>
      <c r="D13" s="763"/>
      <c r="E13" s="763"/>
      <c r="F13" s="763"/>
      <c r="G13" s="763"/>
      <c r="H13" s="763"/>
      <c r="I13" s="763"/>
      <c r="J13" s="763"/>
      <c r="K13" s="763"/>
      <c r="L13" s="763"/>
      <c r="M13" s="763"/>
      <c r="N13" s="763"/>
      <c r="O13" s="763"/>
      <c r="P13" s="764"/>
      <c r="Q13" s="765"/>
      <c r="R13" s="766"/>
      <c r="S13" s="766"/>
      <c r="T13" s="766"/>
      <c r="U13" s="766"/>
      <c r="V13" s="766"/>
      <c r="W13" s="766"/>
      <c r="X13" s="766"/>
      <c r="Y13" s="766"/>
      <c r="Z13" s="766"/>
      <c r="AA13" s="766"/>
      <c r="AB13" s="766"/>
      <c r="AC13" s="766"/>
      <c r="AD13" s="766"/>
      <c r="AE13" s="767"/>
      <c r="AF13" s="768"/>
      <c r="AG13" s="769"/>
      <c r="AH13" s="769"/>
      <c r="AI13" s="769"/>
      <c r="AJ13" s="770"/>
      <c r="AK13" s="771"/>
      <c r="AL13" s="772"/>
      <c r="AM13" s="772"/>
      <c r="AN13" s="772"/>
      <c r="AO13" s="772"/>
      <c r="AP13" s="772"/>
      <c r="AQ13" s="772"/>
      <c r="AR13" s="772"/>
      <c r="AS13" s="772"/>
      <c r="AT13" s="772"/>
      <c r="AU13" s="793"/>
      <c r="AV13" s="793"/>
      <c r="AW13" s="793"/>
      <c r="AX13" s="793"/>
      <c r="AY13" s="794"/>
      <c r="AZ13" s="214"/>
      <c r="BA13" s="214"/>
      <c r="BB13" s="214"/>
      <c r="BC13" s="214"/>
      <c r="BD13" s="214"/>
      <c r="BE13" s="215"/>
      <c r="BF13" s="215"/>
      <c r="BG13" s="215"/>
      <c r="BH13" s="215"/>
      <c r="BI13" s="215"/>
      <c r="BJ13" s="215"/>
      <c r="BK13" s="215"/>
      <c r="BL13" s="215"/>
      <c r="BM13" s="215"/>
      <c r="BN13" s="215"/>
      <c r="BO13" s="215"/>
      <c r="BP13" s="215"/>
      <c r="BQ13" s="220">
        <v>7</v>
      </c>
      <c r="BR13" s="221"/>
      <c r="BS13" s="795"/>
      <c r="BT13" s="796"/>
      <c r="BU13" s="796"/>
      <c r="BV13" s="796"/>
      <c r="BW13" s="796"/>
      <c r="BX13" s="796"/>
      <c r="BY13" s="796"/>
      <c r="BZ13" s="796"/>
      <c r="CA13" s="796"/>
      <c r="CB13" s="796"/>
      <c r="CC13" s="796"/>
      <c r="CD13" s="796"/>
      <c r="CE13" s="796"/>
      <c r="CF13" s="796"/>
      <c r="CG13" s="797"/>
      <c r="CH13" s="798"/>
      <c r="CI13" s="799"/>
      <c r="CJ13" s="799"/>
      <c r="CK13" s="799"/>
      <c r="CL13" s="800"/>
      <c r="CM13" s="798"/>
      <c r="CN13" s="799"/>
      <c r="CO13" s="799"/>
      <c r="CP13" s="799"/>
      <c r="CQ13" s="800"/>
      <c r="CR13" s="798"/>
      <c r="CS13" s="799"/>
      <c r="CT13" s="799"/>
      <c r="CU13" s="799"/>
      <c r="CV13" s="800"/>
      <c r="CW13" s="798"/>
      <c r="CX13" s="799"/>
      <c r="CY13" s="799"/>
      <c r="CZ13" s="799"/>
      <c r="DA13" s="800"/>
      <c r="DB13" s="798"/>
      <c r="DC13" s="799"/>
      <c r="DD13" s="799"/>
      <c r="DE13" s="799"/>
      <c r="DF13" s="800"/>
      <c r="DG13" s="798"/>
      <c r="DH13" s="799"/>
      <c r="DI13" s="799"/>
      <c r="DJ13" s="799"/>
      <c r="DK13" s="800"/>
      <c r="DL13" s="798"/>
      <c r="DM13" s="799"/>
      <c r="DN13" s="799"/>
      <c r="DO13" s="799"/>
      <c r="DP13" s="800"/>
      <c r="DQ13" s="798"/>
      <c r="DR13" s="799"/>
      <c r="DS13" s="799"/>
      <c r="DT13" s="799"/>
      <c r="DU13" s="800"/>
      <c r="DV13" s="795"/>
      <c r="DW13" s="796"/>
      <c r="DX13" s="796"/>
      <c r="DY13" s="796"/>
      <c r="DZ13" s="801"/>
      <c r="EA13" s="216"/>
    </row>
    <row r="14" spans="1:131" s="217" customFormat="1" ht="26.25" customHeight="1" x14ac:dyDescent="0.2">
      <c r="A14" s="220">
        <v>8</v>
      </c>
      <c r="B14" s="762"/>
      <c r="C14" s="763"/>
      <c r="D14" s="763"/>
      <c r="E14" s="763"/>
      <c r="F14" s="763"/>
      <c r="G14" s="763"/>
      <c r="H14" s="763"/>
      <c r="I14" s="763"/>
      <c r="J14" s="763"/>
      <c r="K14" s="763"/>
      <c r="L14" s="763"/>
      <c r="M14" s="763"/>
      <c r="N14" s="763"/>
      <c r="O14" s="763"/>
      <c r="P14" s="764"/>
      <c r="Q14" s="765"/>
      <c r="R14" s="766"/>
      <c r="S14" s="766"/>
      <c r="T14" s="766"/>
      <c r="U14" s="766"/>
      <c r="V14" s="766"/>
      <c r="W14" s="766"/>
      <c r="X14" s="766"/>
      <c r="Y14" s="766"/>
      <c r="Z14" s="766"/>
      <c r="AA14" s="766"/>
      <c r="AB14" s="766"/>
      <c r="AC14" s="766"/>
      <c r="AD14" s="766"/>
      <c r="AE14" s="767"/>
      <c r="AF14" s="768"/>
      <c r="AG14" s="769"/>
      <c r="AH14" s="769"/>
      <c r="AI14" s="769"/>
      <c r="AJ14" s="770"/>
      <c r="AK14" s="771"/>
      <c r="AL14" s="772"/>
      <c r="AM14" s="772"/>
      <c r="AN14" s="772"/>
      <c r="AO14" s="772"/>
      <c r="AP14" s="772"/>
      <c r="AQ14" s="772"/>
      <c r="AR14" s="772"/>
      <c r="AS14" s="772"/>
      <c r="AT14" s="772"/>
      <c r="AU14" s="793"/>
      <c r="AV14" s="793"/>
      <c r="AW14" s="793"/>
      <c r="AX14" s="793"/>
      <c r="AY14" s="794"/>
      <c r="AZ14" s="214"/>
      <c r="BA14" s="214"/>
      <c r="BB14" s="214"/>
      <c r="BC14" s="214"/>
      <c r="BD14" s="214"/>
      <c r="BE14" s="215"/>
      <c r="BF14" s="215"/>
      <c r="BG14" s="215"/>
      <c r="BH14" s="215"/>
      <c r="BI14" s="215"/>
      <c r="BJ14" s="215"/>
      <c r="BK14" s="215"/>
      <c r="BL14" s="215"/>
      <c r="BM14" s="215"/>
      <c r="BN14" s="215"/>
      <c r="BO14" s="215"/>
      <c r="BP14" s="215"/>
      <c r="BQ14" s="220">
        <v>8</v>
      </c>
      <c r="BR14" s="221"/>
      <c r="BS14" s="795"/>
      <c r="BT14" s="796"/>
      <c r="BU14" s="796"/>
      <c r="BV14" s="796"/>
      <c r="BW14" s="796"/>
      <c r="BX14" s="796"/>
      <c r="BY14" s="796"/>
      <c r="BZ14" s="796"/>
      <c r="CA14" s="796"/>
      <c r="CB14" s="796"/>
      <c r="CC14" s="796"/>
      <c r="CD14" s="796"/>
      <c r="CE14" s="796"/>
      <c r="CF14" s="796"/>
      <c r="CG14" s="797"/>
      <c r="CH14" s="798"/>
      <c r="CI14" s="799"/>
      <c r="CJ14" s="799"/>
      <c r="CK14" s="799"/>
      <c r="CL14" s="800"/>
      <c r="CM14" s="798"/>
      <c r="CN14" s="799"/>
      <c r="CO14" s="799"/>
      <c r="CP14" s="799"/>
      <c r="CQ14" s="800"/>
      <c r="CR14" s="798"/>
      <c r="CS14" s="799"/>
      <c r="CT14" s="799"/>
      <c r="CU14" s="799"/>
      <c r="CV14" s="800"/>
      <c r="CW14" s="798"/>
      <c r="CX14" s="799"/>
      <c r="CY14" s="799"/>
      <c r="CZ14" s="799"/>
      <c r="DA14" s="800"/>
      <c r="DB14" s="798"/>
      <c r="DC14" s="799"/>
      <c r="DD14" s="799"/>
      <c r="DE14" s="799"/>
      <c r="DF14" s="800"/>
      <c r="DG14" s="798"/>
      <c r="DH14" s="799"/>
      <c r="DI14" s="799"/>
      <c r="DJ14" s="799"/>
      <c r="DK14" s="800"/>
      <c r="DL14" s="798"/>
      <c r="DM14" s="799"/>
      <c r="DN14" s="799"/>
      <c r="DO14" s="799"/>
      <c r="DP14" s="800"/>
      <c r="DQ14" s="798"/>
      <c r="DR14" s="799"/>
      <c r="DS14" s="799"/>
      <c r="DT14" s="799"/>
      <c r="DU14" s="800"/>
      <c r="DV14" s="795"/>
      <c r="DW14" s="796"/>
      <c r="DX14" s="796"/>
      <c r="DY14" s="796"/>
      <c r="DZ14" s="801"/>
      <c r="EA14" s="216"/>
    </row>
    <row r="15" spans="1:131" s="217" customFormat="1" ht="26.25" customHeight="1" x14ac:dyDescent="0.2">
      <c r="A15" s="220">
        <v>9</v>
      </c>
      <c r="B15" s="762"/>
      <c r="C15" s="763"/>
      <c r="D15" s="763"/>
      <c r="E15" s="763"/>
      <c r="F15" s="763"/>
      <c r="G15" s="763"/>
      <c r="H15" s="763"/>
      <c r="I15" s="763"/>
      <c r="J15" s="763"/>
      <c r="K15" s="763"/>
      <c r="L15" s="763"/>
      <c r="M15" s="763"/>
      <c r="N15" s="763"/>
      <c r="O15" s="763"/>
      <c r="P15" s="764"/>
      <c r="Q15" s="765"/>
      <c r="R15" s="766"/>
      <c r="S15" s="766"/>
      <c r="T15" s="766"/>
      <c r="U15" s="766"/>
      <c r="V15" s="766"/>
      <c r="W15" s="766"/>
      <c r="X15" s="766"/>
      <c r="Y15" s="766"/>
      <c r="Z15" s="766"/>
      <c r="AA15" s="766"/>
      <c r="AB15" s="766"/>
      <c r="AC15" s="766"/>
      <c r="AD15" s="766"/>
      <c r="AE15" s="767"/>
      <c r="AF15" s="768"/>
      <c r="AG15" s="769"/>
      <c r="AH15" s="769"/>
      <c r="AI15" s="769"/>
      <c r="AJ15" s="770"/>
      <c r="AK15" s="771"/>
      <c r="AL15" s="772"/>
      <c r="AM15" s="772"/>
      <c r="AN15" s="772"/>
      <c r="AO15" s="772"/>
      <c r="AP15" s="772"/>
      <c r="AQ15" s="772"/>
      <c r="AR15" s="772"/>
      <c r="AS15" s="772"/>
      <c r="AT15" s="772"/>
      <c r="AU15" s="793"/>
      <c r="AV15" s="793"/>
      <c r="AW15" s="793"/>
      <c r="AX15" s="793"/>
      <c r="AY15" s="794"/>
      <c r="AZ15" s="214"/>
      <c r="BA15" s="214"/>
      <c r="BB15" s="214"/>
      <c r="BC15" s="214"/>
      <c r="BD15" s="214"/>
      <c r="BE15" s="215"/>
      <c r="BF15" s="215"/>
      <c r="BG15" s="215"/>
      <c r="BH15" s="215"/>
      <c r="BI15" s="215"/>
      <c r="BJ15" s="215"/>
      <c r="BK15" s="215"/>
      <c r="BL15" s="215"/>
      <c r="BM15" s="215"/>
      <c r="BN15" s="215"/>
      <c r="BO15" s="215"/>
      <c r="BP15" s="215"/>
      <c r="BQ15" s="220">
        <v>9</v>
      </c>
      <c r="BR15" s="221"/>
      <c r="BS15" s="795"/>
      <c r="BT15" s="796"/>
      <c r="BU15" s="796"/>
      <c r="BV15" s="796"/>
      <c r="BW15" s="796"/>
      <c r="BX15" s="796"/>
      <c r="BY15" s="796"/>
      <c r="BZ15" s="796"/>
      <c r="CA15" s="796"/>
      <c r="CB15" s="796"/>
      <c r="CC15" s="796"/>
      <c r="CD15" s="796"/>
      <c r="CE15" s="796"/>
      <c r="CF15" s="796"/>
      <c r="CG15" s="797"/>
      <c r="CH15" s="798"/>
      <c r="CI15" s="799"/>
      <c r="CJ15" s="799"/>
      <c r="CK15" s="799"/>
      <c r="CL15" s="800"/>
      <c r="CM15" s="798"/>
      <c r="CN15" s="799"/>
      <c r="CO15" s="799"/>
      <c r="CP15" s="799"/>
      <c r="CQ15" s="800"/>
      <c r="CR15" s="798"/>
      <c r="CS15" s="799"/>
      <c r="CT15" s="799"/>
      <c r="CU15" s="799"/>
      <c r="CV15" s="800"/>
      <c r="CW15" s="798"/>
      <c r="CX15" s="799"/>
      <c r="CY15" s="799"/>
      <c r="CZ15" s="799"/>
      <c r="DA15" s="800"/>
      <c r="DB15" s="798"/>
      <c r="DC15" s="799"/>
      <c r="DD15" s="799"/>
      <c r="DE15" s="799"/>
      <c r="DF15" s="800"/>
      <c r="DG15" s="798"/>
      <c r="DH15" s="799"/>
      <c r="DI15" s="799"/>
      <c r="DJ15" s="799"/>
      <c r="DK15" s="800"/>
      <c r="DL15" s="798"/>
      <c r="DM15" s="799"/>
      <c r="DN15" s="799"/>
      <c r="DO15" s="799"/>
      <c r="DP15" s="800"/>
      <c r="DQ15" s="798"/>
      <c r="DR15" s="799"/>
      <c r="DS15" s="799"/>
      <c r="DT15" s="799"/>
      <c r="DU15" s="800"/>
      <c r="DV15" s="795"/>
      <c r="DW15" s="796"/>
      <c r="DX15" s="796"/>
      <c r="DY15" s="796"/>
      <c r="DZ15" s="801"/>
      <c r="EA15" s="216"/>
    </row>
    <row r="16" spans="1:131" s="217" customFormat="1" ht="26.25" customHeight="1" x14ac:dyDescent="0.2">
      <c r="A16" s="220">
        <v>10</v>
      </c>
      <c r="B16" s="762"/>
      <c r="C16" s="763"/>
      <c r="D16" s="763"/>
      <c r="E16" s="763"/>
      <c r="F16" s="763"/>
      <c r="G16" s="763"/>
      <c r="H16" s="763"/>
      <c r="I16" s="763"/>
      <c r="J16" s="763"/>
      <c r="K16" s="763"/>
      <c r="L16" s="763"/>
      <c r="M16" s="763"/>
      <c r="N16" s="763"/>
      <c r="O16" s="763"/>
      <c r="P16" s="764"/>
      <c r="Q16" s="765"/>
      <c r="R16" s="766"/>
      <c r="S16" s="766"/>
      <c r="T16" s="766"/>
      <c r="U16" s="766"/>
      <c r="V16" s="766"/>
      <c r="W16" s="766"/>
      <c r="X16" s="766"/>
      <c r="Y16" s="766"/>
      <c r="Z16" s="766"/>
      <c r="AA16" s="766"/>
      <c r="AB16" s="766"/>
      <c r="AC16" s="766"/>
      <c r="AD16" s="766"/>
      <c r="AE16" s="767"/>
      <c r="AF16" s="768"/>
      <c r="AG16" s="769"/>
      <c r="AH16" s="769"/>
      <c r="AI16" s="769"/>
      <c r="AJ16" s="770"/>
      <c r="AK16" s="771"/>
      <c r="AL16" s="772"/>
      <c r="AM16" s="772"/>
      <c r="AN16" s="772"/>
      <c r="AO16" s="772"/>
      <c r="AP16" s="772"/>
      <c r="AQ16" s="772"/>
      <c r="AR16" s="772"/>
      <c r="AS16" s="772"/>
      <c r="AT16" s="772"/>
      <c r="AU16" s="793"/>
      <c r="AV16" s="793"/>
      <c r="AW16" s="793"/>
      <c r="AX16" s="793"/>
      <c r="AY16" s="794"/>
      <c r="AZ16" s="214"/>
      <c r="BA16" s="214"/>
      <c r="BB16" s="214"/>
      <c r="BC16" s="214"/>
      <c r="BD16" s="214"/>
      <c r="BE16" s="215"/>
      <c r="BF16" s="215"/>
      <c r="BG16" s="215"/>
      <c r="BH16" s="215"/>
      <c r="BI16" s="215"/>
      <c r="BJ16" s="215"/>
      <c r="BK16" s="215"/>
      <c r="BL16" s="215"/>
      <c r="BM16" s="215"/>
      <c r="BN16" s="215"/>
      <c r="BO16" s="215"/>
      <c r="BP16" s="215"/>
      <c r="BQ16" s="220">
        <v>10</v>
      </c>
      <c r="BR16" s="221"/>
      <c r="BS16" s="795"/>
      <c r="BT16" s="796"/>
      <c r="BU16" s="796"/>
      <c r="BV16" s="796"/>
      <c r="BW16" s="796"/>
      <c r="BX16" s="796"/>
      <c r="BY16" s="796"/>
      <c r="BZ16" s="796"/>
      <c r="CA16" s="796"/>
      <c r="CB16" s="796"/>
      <c r="CC16" s="796"/>
      <c r="CD16" s="796"/>
      <c r="CE16" s="796"/>
      <c r="CF16" s="796"/>
      <c r="CG16" s="797"/>
      <c r="CH16" s="798"/>
      <c r="CI16" s="799"/>
      <c r="CJ16" s="799"/>
      <c r="CK16" s="799"/>
      <c r="CL16" s="800"/>
      <c r="CM16" s="798"/>
      <c r="CN16" s="799"/>
      <c r="CO16" s="799"/>
      <c r="CP16" s="799"/>
      <c r="CQ16" s="800"/>
      <c r="CR16" s="798"/>
      <c r="CS16" s="799"/>
      <c r="CT16" s="799"/>
      <c r="CU16" s="799"/>
      <c r="CV16" s="800"/>
      <c r="CW16" s="798"/>
      <c r="CX16" s="799"/>
      <c r="CY16" s="799"/>
      <c r="CZ16" s="799"/>
      <c r="DA16" s="800"/>
      <c r="DB16" s="798"/>
      <c r="DC16" s="799"/>
      <c r="DD16" s="799"/>
      <c r="DE16" s="799"/>
      <c r="DF16" s="800"/>
      <c r="DG16" s="798"/>
      <c r="DH16" s="799"/>
      <c r="DI16" s="799"/>
      <c r="DJ16" s="799"/>
      <c r="DK16" s="800"/>
      <c r="DL16" s="798"/>
      <c r="DM16" s="799"/>
      <c r="DN16" s="799"/>
      <c r="DO16" s="799"/>
      <c r="DP16" s="800"/>
      <c r="DQ16" s="798"/>
      <c r="DR16" s="799"/>
      <c r="DS16" s="799"/>
      <c r="DT16" s="799"/>
      <c r="DU16" s="800"/>
      <c r="DV16" s="795"/>
      <c r="DW16" s="796"/>
      <c r="DX16" s="796"/>
      <c r="DY16" s="796"/>
      <c r="DZ16" s="801"/>
      <c r="EA16" s="216"/>
    </row>
    <row r="17" spans="1:131" s="217" customFormat="1" ht="26.25" customHeight="1" x14ac:dyDescent="0.2">
      <c r="A17" s="220">
        <v>11</v>
      </c>
      <c r="B17" s="762"/>
      <c r="C17" s="763"/>
      <c r="D17" s="763"/>
      <c r="E17" s="763"/>
      <c r="F17" s="763"/>
      <c r="G17" s="763"/>
      <c r="H17" s="763"/>
      <c r="I17" s="763"/>
      <c r="J17" s="763"/>
      <c r="K17" s="763"/>
      <c r="L17" s="763"/>
      <c r="M17" s="763"/>
      <c r="N17" s="763"/>
      <c r="O17" s="763"/>
      <c r="P17" s="764"/>
      <c r="Q17" s="765"/>
      <c r="R17" s="766"/>
      <c r="S17" s="766"/>
      <c r="T17" s="766"/>
      <c r="U17" s="766"/>
      <c r="V17" s="766"/>
      <c r="W17" s="766"/>
      <c r="X17" s="766"/>
      <c r="Y17" s="766"/>
      <c r="Z17" s="766"/>
      <c r="AA17" s="766"/>
      <c r="AB17" s="766"/>
      <c r="AC17" s="766"/>
      <c r="AD17" s="766"/>
      <c r="AE17" s="767"/>
      <c r="AF17" s="768"/>
      <c r="AG17" s="769"/>
      <c r="AH17" s="769"/>
      <c r="AI17" s="769"/>
      <c r="AJ17" s="770"/>
      <c r="AK17" s="771"/>
      <c r="AL17" s="772"/>
      <c r="AM17" s="772"/>
      <c r="AN17" s="772"/>
      <c r="AO17" s="772"/>
      <c r="AP17" s="772"/>
      <c r="AQ17" s="772"/>
      <c r="AR17" s="772"/>
      <c r="AS17" s="772"/>
      <c r="AT17" s="772"/>
      <c r="AU17" s="793"/>
      <c r="AV17" s="793"/>
      <c r="AW17" s="793"/>
      <c r="AX17" s="793"/>
      <c r="AY17" s="794"/>
      <c r="AZ17" s="214"/>
      <c r="BA17" s="214"/>
      <c r="BB17" s="214"/>
      <c r="BC17" s="214"/>
      <c r="BD17" s="214"/>
      <c r="BE17" s="215"/>
      <c r="BF17" s="215"/>
      <c r="BG17" s="215"/>
      <c r="BH17" s="215"/>
      <c r="BI17" s="215"/>
      <c r="BJ17" s="215"/>
      <c r="BK17" s="215"/>
      <c r="BL17" s="215"/>
      <c r="BM17" s="215"/>
      <c r="BN17" s="215"/>
      <c r="BO17" s="215"/>
      <c r="BP17" s="215"/>
      <c r="BQ17" s="220">
        <v>11</v>
      </c>
      <c r="BR17" s="221"/>
      <c r="BS17" s="795"/>
      <c r="BT17" s="796"/>
      <c r="BU17" s="796"/>
      <c r="BV17" s="796"/>
      <c r="BW17" s="796"/>
      <c r="BX17" s="796"/>
      <c r="BY17" s="796"/>
      <c r="BZ17" s="796"/>
      <c r="CA17" s="796"/>
      <c r="CB17" s="796"/>
      <c r="CC17" s="796"/>
      <c r="CD17" s="796"/>
      <c r="CE17" s="796"/>
      <c r="CF17" s="796"/>
      <c r="CG17" s="797"/>
      <c r="CH17" s="798"/>
      <c r="CI17" s="799"/>
      <c r="CJ17" s="799"/>
      <c r="CK17" s="799"/>
      <c r="CL17" s="800"/>
      <c r="CM17" s="798"/>
      <c r="CN17" s="799"/>
      <c r="CO17" s="799"/>
      <c r="CP17" s="799"/>
      <c r="CQ17" s="800"/>
      <c r="CR17" s="798"/>
      <c r="CS17" s="799"/>
      <c r="CT17" s="799"/>
      <c r="CU17" s="799"/>
      <c r="CV17" s="800"/>
      <c r="CW17" s="798"/>
      <c r="CX17" s="799"/>
      <c r="CY17" s="799"/>
      <c r="CZ17" s="799"/>
      <c r="DA17" s="800"/>
      <c r="DB17" s="798"/>
      <c r="DC17" s="799"/>
      <c r="DD17" s="799"/>
      <c r="DE17" s="799"/>
      <c r="DF17" s="800"/>
      <c r="DG17" s="798"/>
      <c r="DH17" s="799"/>
      <c r="DI17" s="799"/>
      <c r="DJ17" s="799"/>
      <c r="DK17" s="800"/>
      <c r="DL17" s="798"/>
      <c r="DM17" s="799"/>
      <c r="DN17" s="799"/>
      <c r="DO17" s="799"/>
      <c r="DP17" s="800"/>
      <c r="DQ17" s="798"/>
      <c r="DR17" s="799"/>
      <c r="DS17" s="799"/>
      <c r="DT17" s="799"/>
      <c r="DU17" s="800"/>
      <c r="DV17" s="795"/>
      <c r="DW17" s="796"/>
      <c r="DX17" s="796"/>
      <c r="DY17" s="796"/>
      <c r="DZ17" s="801"/>
      <c r="EA17" s="216"/>
    </row>
    <row r="18" spans="1:131" s="217" customFormat="1" ht="26.25" customHeight="1" x14ac:dyDescent="0.2">
      <c r="A18" s="220">
        <v>12</v>
      </c>
      <c r="B18" s="762"/>
      <c r="C18" s="763"/>
      <c r="D18" s="763"/>
      <c r="E18" s="763"/>
      <c r="F18" s="763"/>
      <c r="G18" s="763"/>
      <c r="H18" s="763"/>
      <c r="I18" s="763"/>
      <c r="J18" s="763"/>
      <c r="K18" s="763"/>
      <c r="L18" s="763"/>
      <c r="M18" s="763"/>
      <c r="N18" s="763"/>
      <c r="O18" s="763"/>
      <c r="P18" s="764"/>
      <c r="Q18" s="765"/>
      <c r="R18" s="766"/>
      <c r="S18" s="766"/>
      <c r="T18" s="766"/>
      <c r="U18" s="766"/>
      <c r="V18" s="766"/>
      <c r="W18" s="766"/>
      <c r="X18" s="766"/>
      <c r="Y18" s="766"/>
      <c r="Z18" s="766"/>
      <c r="AA18" s="766"/>
      <c r="AB18" s="766"/>
      <c r="AC18" s="766"/>
      <c r="AD18" s="766"/>
      <c r="AE18" s="767"/>
      <c r="AF18" s="768"/>
      <c r="AG18" s="769"/>
      <c r="AH18" s="769"/>
      <c r="AI18" s="769"/>
      <c r="AJ18" s="770"/>
      <c r="AK18" s="771"/>
      <c r="AL18" s="772"/>
      <c r="AM18" s="772"/>
      <c r="AN18" s="772"/>
      <c r="AO18" s="772"/>
      <c r="AP18" s="772"/>
      <c r="AQ18" s="772"/>
      <c r="AR18" s="772"/>
      <c r="AS18" s="772"/>
      <c r="AT18" s="772"/>
      <c r="AU18" s="793"/>
      <c r="AV18" s="793"/>
      <c r="AW18" s="793"/>
      <c r="AX18" s="793"/>
      <c r="AY18" s="794"/>
      <c r="AZ18" s="214"/>
      <c r="BA18" s="214"/>
      <c r="BB18" s="214"/>
      <c r="BC18" s="214"/>
      <c r="BD18" s="214"/>
      <c r="BE18" s="215"/>
      <c r="BF18" s="215"/>
      <c r="BG18" s="215"/>
      <c r="BH18" s="215"/>
      <c r="BI18" s="215"/>
      <c r="BJ18" s="215"/>
      <c r="BK18" s="215"/>
      <c r="BL18" s="215"/>
      <c r="BM18" s="215"/>
      <c r="BN18" s="215"/>
      <c r="BO18" s="215"/>
      <c r="BP18" s="215"/>
      <c r="BQ18" s="220">
        <v>12</v>
      </c>
      <c r="BR18" s="221"/>
      <c r="BS18" s="795"/>
      <c r="BT18" s="796"/>
      <c r="BU18" s="796"/>
      <c r="BV18" s="796"/>
      <c r="BW18" s="796"/>
      <c r="BX18" s="796"/>
      <c r="BY18" s="796"/>
      <c r="BZ18" s="796"/>
      <c r="CA18" s="796"/>
      <c r="CB18" s="796"/>
      <c r="CC18" s="796"/>
      <c r="CD18" s="796"/>
      <c r="CE18" s="796"/>
      <c r="CF18" s="796"/>
      <c r="CG18" s="797"/>
      <c r="CH18" s="798"/>
      <c r="CI18" s="799"/>
      <c r="CJ18" s="799"/>
      <c r="CK18" s="799"/>
      <c r="CL18" s="800"/>
      <c r="CM18" s="798"/>
      <c r="CN18" s="799"/>
      <c r="CO18" s="799"/>
      <c r="CP18" s="799"/>
      <c r="CQ18" s="800"/>
      <c r="CR18" s="798"/>
      <c r="CS18" s="799"/>
      <c r="CT18" s="799"/>
      <c r="CU18" s="799"/>
      <c r="CV18" s="800"/>
      <c r="CW18" s="798"/>
      <c r="CX18" s="799"/>
      <c r="CY18" s="799"/>
      <c r="CZ18" s="799"/>
      <c r="DA18" s="800"/>
      <c r="DB18" s="798"/>
      <c r="DC18" s="799"/>
      <c r="DD18" s="799"/>
      <c r="DE18" s="799"/>
      <c r="DF18" s="800"/>
      <c r="DG18" s="798"/>
      <c r="DH18" s="799"/>
      <c r="DI18" s="799"/>
      <c r="DJ18" s="799"/>
      <c r="DK18" s="800"/>
      <c r="DL18" s="798"/>
      <c r="DM18" s="799"/>
      <c r="DN18" s="799"/>
      <c r="DO18" s="799"/>
      <c r="DP18" s="800"/>
      <c r="DQ18" s="798"/>
      <c r="DR18" s="799"/>
      <c r="DS18" s="799"/>
      <c r="DT18" s="799"/>
      <c r="DU18" s="800"/>
      <c r="DV18" s="795"/>
      <c r="DW18" s="796"/>
      <c r="DX18" s="796"/>
      <c r="DY18" s="796"/>
      <c r="DZ18" s="801"/>
      <c r="EA18" s="216"/>
    </row>
    <row r="19" spans="1:131" s="217" customFormat="1" ht="26.25" customHeight="1" x14ac:dyDescent="0.2">
      <c r="A19" s="220">
        <v>13</v>
      </c>
      <c r="B19" s="762"/>
      <c r="C19" s="763"/>
      <c r="D19" s="763"/>
      <c r="E19" s="763"/>
      <c r="F19" s="763"/>
      <c r="G19" s="763"/>
      <c r="H19" s="763"/>
      <c r="I19" s="763"/>
      <c r="J19" s="763"/>
      <c r="K19" s="763"/>
      <c r="L19" s="763"/>
      <c r="M19" s="763"/>
      <c r="N19" s="763"/>
      <c r="O19" s="763"/>
      <c r="P19" s="764"/>
      <c r="Q19" s="765"/>
      <c r="R19" s="766"/>
      <c r="S19" s="766"/>
      <c r="T19" s="766"/>
      <c r="U19" s="766"/>
      <c r="V19" s="766"/>
      <c r="W19" s="766"/>
      <c r="X19" s="766"/>
      <c r="Y19" s="766"/>
      <c r="Z19" s="766"/>
      <c r="AA19" s="766"/>
      <c r="AB19" s="766"/>
      <c r="AC19" s="766"/>
      <c r="AD19" s="766"/>
      <c r="AE19" s="767"/>
      <c r="AF19" s="768"/>
      <c r="AG19" s="769"/>
      <c r="AH19" s="769"/>
      <c r="AI19" s="769"/>
      <c r="AJ19" s="770"/>
      <c r="AK19" s="771"/>
      <c r="AL19" s="772"/>
      <c r="AM19" s="772"/>
      <c r="AN19" s="772"/>
      <c r="AO19" s="772"/>
      <c r="AP19" s="772"/>
      <c r="AQ19" s="772"/>
      <c r="AR19" s="772"/>
      <c r="AS19" s="772"/>
      <c r="AT19" s="772"/>
      <c r="AU19" s="793"/>
      <c r="AV19" s="793"/>
      <c r="AW19" s="793"/>
      <c r="AX19" s="793"/>
      <c r="AY19" s="794"/>
      <c r="AZ19" s="214"/>
      <c r="BA19" s="214"/>
      <c r="BB19" s="214"/>
      <c r="BC19" s="214"/>
      <c r="BD19" s="214"/>
      <c r="BE19" s="215"/>
      <c r="BF19" s="215"/>
      <c r="BG19" s="215"/>
      <c r="BH19" s="215"/>
      <c r="BI19" s="215"/>
      <c r="BJ19" s="215"/>
      <c r="BK19" s="215"/>
      <c r="BL19" s="215"/>
      <c r="BM19" s="215"/>
      <c r="BN19" s="215"/>
      <c r="BO19" s="215"/>
      <c r="BP19" s="215"/>
      <c r="BQ19" s="220">
        <v>13</v>
      </c>
      <c r="BR19" s="221"/>
      <c r="BS19" s="795"/>
      <c r="BT19" s="796"/>
      <c r="BU19" s="796"/>
      <c r="BV19" s="796"/>
      <c r="BW19" s="796"/>
      <c r="BX19" s="796"/>
      <c r="BY19" s="796"/>
      <c r="BZ19" s="796"/>
      <c r="CA19" s="796"/>
      <c r="CB19" s="796"/>
      <c r="CC19" s="796"/>
      <c r="CD19" s="796"/>
      <c r="CE19" s="796"/>
      <c r="CF19" s="796"/>
      <c r="CG19" s="797"/>
      <c r="CH19" s="798"/>
      <c r="CI19" s="799"/>
      <c r="CJ19" s="799"/>
      <c r="CK19" s="799"/>
      <c r="CL19" s="800"/>
      <c r="CM19" s="798"/>
      <c r="CN19" s="799"/>
      <c r="CO19" s="799"/>
      <c r="CP19" s="799"/>
      <c r="CQ19" s="800"/>
      <c r="CR19" s="798"/>
      <c r="CS19" s="799"/>
      <c r="CT19" s="799"/>
      <c r="CU19" s="799"/>
      <c r="CV19" s="800"/>
      <c r="CW19" s="798"/>
      <c r="CX19" s="799"/>
      <c r="CY19" s="799"/>
      <c r="CZ19" s="799"/>
      <c r="DA19" s="800"/>
      <c r="DB19" s="798"/>
      <c r="DC19" s="799"/>
      <c r="DD19" s="799"/>
      <c r="DE19" s="799"/>
      <c r="DF19" s="800"/>
      <c r="DG19" s="798"/>
      <c r="DH19" s="799"/>
      <c r="DI19" s="799"/>
      <c r="DJ19" s="799"/>
      <c r="DK19" s="800"/>
      <c r="DL19" s="798"/>
      <c r="DM19" s="799"/>
      <c r="DN19" s="799"/>
      <c r="DO19" s="799"/>
      <c r="DP19" s="800"/>
      <c r="DQ19" s="798"/>
      <c r="DR19" s="799"/>
      <c r="DS19" s="799"/>
      <c r="DT19" s="799"/>
      <c r="DU19" s="800"/>
      <c r="DV19" s="795"/>
      <c r="DW19" s="796"/>
      <c r="DX19" s="796"/>
      <c r="DY19" s="796"/>
      <c r="DZ19" s="801"/>
      <c r="EA19" s="216"/>
    </row>
    <row r="20" spans="1:131" s="217" customFormat="1" ht="26.25" customHeight="1" x14ac:dyDescent="0.2">
      <c r="A20" s="220">
        <v>14</v>
      </c>
      <c r="B20" s="762"/>
      <c r="C20" s="763"/>
      <c r="D20" s="763"/>
      <c r="E20" s="763"/>
      <c r="F20" s="763"/>
      <c r="G20" s="763"/>
      <c r="H20" s="763"/>
      <c r="I20" s="763"/>
      <c r="J20" s="763"/>
      <c r="K20" s="763"/>
      <c r="L20" s="763"/>
      <c r="M20" s="763"/>
      <c r="N20" s="763"/>
      <c r="O20" s="763"/>
      <c r="P20" s="764"/>
      <c r="Q20" s="765"/>
      <c r="R20" s="766"/>
      <c r="S20" s="766"/>
      <c r="T20" s="766"/>
      <c r="U20" s="766"/>
      <c r="V20" s="766"/>
      <c r="W20" s="766"/>
      <c r="X20" s="766"/>
      <c r="Y20" s="766"/>
      <c r="Z20" s="766"/>
      <c r="AA20" s="766"/>
      <c r="AB20" s="766"/>
      <c r="AC20" s="766"/>
      <c r="AD20" s="766"/>
      <c r="AE20" s="767"/>
      <c r="AF20" s="768"/>
      <c r="AG20" s="769"/>
      <c r="AH20" s="769"/>
      <c r="AI20" s="769"/>
      <c r="AJ20" s="770"/>
      <c r="AK20" s="771"/>
      <c r="AL20" s="772"/>
      <c r="AM20" s="772"/>
      <c r="AN20" s="772"/>
      <c r="AO20" s="772"/>
      <c r="AP20" s="772"/>
      <c r="AQ20" s="772"/>
      <c r="AR20" s="772"/>
      <c r="AS20" s="772"/>
      <c r="AT20" s="772"/>
      <c r="AU20" s="793"/>
      <c r="AV20" s="793"/>
      <c r="AW20" s="793"/>
      <c r="AX20" s="793"/>
      <c r="AY20" s="794"/>
      <c r="AZ20" s="214"/>
      <c r="BA20" s="214"/>
      <c r="BB20" s="214"/>
      <c r="BC20" s="214"/>
      <c r="BD20" s="214"/>
      <c r="BE20" s="215"/>
      <c r="BF20" s="215"/>
      <c r="BG20" s="215"/>
      <c r="BH20" s="215"/>
      <c r="BI20" s="215"/>
      <c r="BJ20" s="215"/>
      <c r="BK20" s="215"/>
      <c r="BL20" s="215"/>
      <c r="BM20" s="215"/>
      <c r="BN20" s="215"/>
      <c r="BO20" s="215"/>
      <c r="BP20" s="215"/>
      <c r="BQ20" s="220">
        <v>14</v>
      </c>
      <c r="BR20" s="221"/>
      <c r="BS20" s="795"/>
      <c r="BT20" s="796"/>
      <c r="BU20" s="796"/>
      <c r="BV20" s="796"/>
      <c r="BW20" s="796"/>
      <c r="BX20" s="796"/>
      <c r="BY20" s="796"/>
      <c r="BZ20" s="796"/>
      <c r="CA20" s="796"/>
      <c r="CB20" s="796"/>
      <c r="CC20" s="796"/>
      <c r="CD20" s="796"/>
      <c r="CE20" s="796"/>
      <c r="CF20" s="796"/>
      <c r="CG20" s="797"/>
      <c r="CH20" s="798"/>
      <c r="CI20" s="799"/>
      <c r="CJ20" s="799"/>
      <c r="CK20" s="799"/>
      <c r="CL20" s="800"/>
      <c r="CM20" s="798"/>
      <c r="CN20" s="799"/>
      <c r="CO20" s="799"/>
      <c r="CP20" s="799"/>
      <c r="CQ20" s="800"/>
      <c r="CR20" s="798"/>
      <c r="CS20" s="799"/>
      <c r="CT20" s="799"/>
      <c r="CU20" s="799"/>
      <c r="CV20" s="800"/>
      <c r="CW20" s="798"/>
      <c r="CX20" s="799"/>
      <c r="CY20" s="799"/>
      <c r="CZ20" s="799"/>
      <c r="DA20" s="800"/>
      <c r="DB20" s="798"/>
      <c r="DC20" s="799"/>
      <c r="DD20" s="799"/>
      <c r="DE20" s="799"/>
      <c r="DF20" s="800"/>
      <c r="DG20" s="798"/>
      <c r="DH20" s="799"/>
      <c r="DI20" s="799"/>
      <c r="DJ20" s="799"/>
      <c r="DK20" s="800"/>
      <c r="DL20" s="798"/>
      <c r="DM20" s="799"/>
      <c r="DN20" s="799"/>
      <c r="DO20" s="799"/>
      <c r="DP20" s="800"/>
      <c r="DQ20" s="798"/>
      <c r="DR20" s="799"/>
      <c r="DS20" s="799"/>
      <c r="DT20" s="799"/>
      <c r="DU20" s="800"/>
      <c r="DV20" s="795"/>
      <c r="DW20" s="796"/>
      <c r="DX20" s="796"/>
      <c r="DY20" s="796"/>
      <c r="DZ20" s="801"/>
      <c r="EA20" s="216"/>
    </row>
    <row r="21" spans="1:131" s="217" customFormat="1" ht="26.25" customHeight="1" thickBot="1" x14ac:dyDescent="0.25">
      <c r="A21" s="220">
        <v>15</v>
      </c>
      <c r="B21" s="762"/>
      <c r="C21" s="763"/>
      <c r="D21" s="763"/>
      <c r="E21" s="763"/>
      <c r="F21" s="763"/>
      <c r="G21" s="763"/>
      <c r="H21" s="763"/>
      <c r="I21" s="763"/>
      <c r="J21" s="763"/>
      <c r="K21" s="763"/>
      <c r="L21" s="763"/>
      <c r="M21" s="763"/>
      <c r="N21" s="763"/>
      <c r="O21" s="763"/>
      <c r="P21" s="764"/>
      <c r="Q21" s="765"/>
      <c r="R21" s="766"/>
      <c r="S21" s="766"/>
      <c r="T21" s="766"/>
      <c r="U21" s="766"/>
      <c r="V21" s="766"/>
      <c r="W21" s="766"/>
      <c r="X21" s="766"/>
      <c r="Y21" s="766"/>
      <c r="Z21" s="766"/>
      <c r="AA21" s="766"/>
      <c r="AB21" s="766"/>
      <c r="AC21" s="766"/>
      <c r="AD21" s="766"/>
      <c r="AE21" s="767"/>
      <c r="AF21" s="768"/>
      <c r="AG21" s="769"/>
      <c r="AH21" s="769"/>
      <c r="AI21" s="769"/>
      <c r="AJ21" s="770"/>
      <c r="AK21" s="771"/>
      <c r="AL21" s="772"/>
      <c r="AM21" s="772"/>
      <c r="AN21" s="772"/>
      <c r="AO21" s="772"/>
      <c r="AP21" s="772"/>
      <c r="AQ21" s="772"/>
      <c r="AR21" s="772"/>
      <c r="AS21" s="772"/>
      <c r="AT21" s="772"/>
      <c r="AU21" s="793"/>
      <c r="AV21" s="793"/>
      <c r="AW21" s="793"/>
      <c r="AX21" s="793"/>
      <c r="AY21" s="794"/>
      <c r="AZ21" s="214"/>
      <c r="BA21" s="214"/>
      <c r="BB21" s="214"/>
      <c r="BC21" s="214"/>
      <c r="BD21" s="214"/>
      <c r="BE21" s="215"/>
      <c r="BF21" s="215"/>
      <c r="BG21" s="215"/>
      <c r="BH21" s="215"/>
      <c r="BI21" s="215"/>
      <c r="BJ21" s="215"/>
      <c r="BK21" s="215"/>
      <c r="BL21" s="215"/>
      <c r="BM21" s="215"/>
      <c r="BN21" s="215"/>
      <c r="BO21" s="215"/>
      <c r="BP21" s="215"/>
      <c r="BQ21" s="220">
        <v>15</v>
      </c>
      <c r="BR21" s="221"/>
      <c r="BS21" s="795"/>
      <c r="BT21" s="796"/>
      <c r="BU21" s="796"/>
      <c r="BV21" s="796"/>
      <c r="BW21" s="796"/>
      <c r="BX21" s="796"/>
      <c r="BY21" s="796"/>
      <c r="BZ21" s="796"/>
      <c r="CA21" s="796"/>
      <c r="CB21" s="796"/>
      <c r="CC21" s="796"/>
      <c r="CD21" s="796"/>
      <c r="CE21" s="796"/>
      <c r="CF21" s="796"/>
      <c r="CG21" s="797"/>
      <c r="CH21" s="798"/>
      <c r="CI21" s="799"/>
      <c r="CJ21" s="799"/>
      <c r="CK21" s="799"/>
      <c r="CL21" s="800"/>
      <c r="CM21" s="798"/>
      <c r="CN21" s="799"/>
      <c r="CO21" s="799"/>
      <c r="CP21" s="799"/>
      <c r="CQ21" s="800"/>
      <c r="CR21" s="798"/>
      <c r="CS21" s="799"/>
      <c r="CT21" s="799"/>
      <c r="CU21" s="799"/>
      <c r="CV21" s="800"/>
      <c r="CW21" s="798"/>
      <c r="CX21" s="799"/>
      <c r="CY21" s="799"/>
      <c r="CZ21" s="799"/>
      <c r="DA21" s="800"/>
      <c r="DB21" s="798"/>
      <c r="DC21" s="799"/>
      <c r="DD21" s="799"/>
      <c r="DE21" s="799"/>
      <c r="DF21" s="800"/>
      <c r="DG21" s="798"/>
      <c r="DH21" s="799"/>
      <c r="DI21" s="799"/>
      <c r="DJ21" s="799"/>
      <c r="DK21" s="800"/>
      <c r="DL21" s="798"/>
      <c r="DM21" s="799"/>
      <c r="DN21" s="799"/>
      <c r="DO21" s="799"/>
      <c r="DP21" s="800"/>
      <c r="DQ21" s="798"/>
      <c r="DR21" s="799"/>
      <c r="DS21" s="799"/>
      <c r="DT21" s="799"/>
      <c r="DU21" s="800"/>
      <c r="DV21" s="795"/>
      <c r="DW21" s="796"/>
      <c r="DX21" s="796"/>
      <c r="DY21" s="796"/>
      <c r="DZ21" s="801"/>
      <c r="EA21" s="216"/>
    </row>
    <row r="22" spans="1:131" s="217" customFormat="1" ht="26.25" customHeight="1" x14ac:dyDescent="0.2">
      <c r="A22" s="220">
        <v>16</v>
      </c>
      <c r="B22" s="762"/>
      <c r="C22" s="763"/>
      <c r="D22" s="763"/>
      <c r="E22" s="763"/>
      <c r="F22" s="763"/>
      <c r="G22" s="763"/>
      <c r="H22" s="763"/>
      <c r="I22" s="763"/>
      <c r="J22" s="763"/>
      <c r="K22" s="763"/>
      <c r="L22" s="763"/>
      <c r="M22" s="763"/>
      <c r="N22" s="763"/>
      <c r="O22" s="763"/>
      <c r="P22" s="764"/>
      <c r="Q22" s="812"/>
      <c r="R22" s="813"/>
      <c r="S22" s="813"/>
      <c r="T22" s="813"/>
      <c r="U22" s="813"/>
      <c r="V22" s="813"/>
      <c r="W22" s="813"/>
      <c r="X22" s="813"/>
      <c r="Y22" s="813"/>
      <c r="Z22" s="813"/>
      <c r="AA22" s="813"/>
      <c r="AB22" s="813"/>
      <c r="AC22" s="813"/>
      <c r="AD22" s="813"/>
      <c r="AE22" s="814"/>
      <c r="AF22" s="768"/>
      <c r="AG22" s="769"/>
      <c r="AH22" s="769"/>
      <c r="AI22" s="769"/>
      <c r="AJ22" s="770"/>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95"/>
      <c r="BT22" s="796"/>
      <c r="BU22" s="796"/>
      <c r="BV22" s="796"/>
      <c r="BW22" s="796"/>
      <c r="BX22" s="796"/>
      <c r="BY22" s="796"/>
      <c r="BZ22" s="796"/>
      <c r="CA22" s="796"/>
      <c r="CB22" s="796"/>
      <c r="CC22" s="796"/>
      <c r="CD22" s="796"/>
      <c r="CE22" s="796"/>
      <c r="CF22" s="796"/>
      <c r="CG22" s="797"/>
      <c r="CH22" s="798"/>
      <c r="CI22" s="799"/>
      <c r="CJ22" s="799"/>
      <c r="CK22" s="799"/>
      <c r="CL22" s="800"/>
      <c r="CM22" s="798"/>
      <c r="CN22" s="799"/>
      <c r="CO22" s="799"/>
      <c r="CP22" s="799"/>
      <c r="CQ22" s="800"/>
      <c r="CR22" s="798"/>
      <c r="CS22" s="799"/>
      <c r="CT22" s="799"/>
      <c r="CU22" s="799"/>
      <c r="CV22" s="800"/>
      <c r="CW22" s="798"/>
      <c r="CX22" s="799"/>
      <c r="CY22" s="799"/>
      <c r="CZ22" s="799"/>
      <c r="DA22" s="800"/>
      <c r="DB22" s="798"/>
      <c r="DC22" s="799"/>
      <c r="DD22" s="799"/>
      <c r="DE22" s="799"/>
      <c r="DF22" s="800"/>
      <c r="DG22" s="798"/>
      <c r="DH22" s="799"/>
      <c r="DI22" s="799"/>
      <c r="DJ22" s="799"/>
      <c r="DK22" s="800"/>
      <c r="DL22" s="798"/>
      <c r="DM22" s="799"/>
      <c r="DN22" s="799"/>
      <c r="DO22" s="799"/>
      <c r="DP22" s="800"/>
      <c r="DQ22" s="798"/>
      <c r="DR22" s="799"/>
      <c r="DS22" s="799"/>
      <c r="DT22" s="799"/>
      <c r="DU22" s="800"/>
      <c r="DV22" s="795"/>
      <c r="DW22" s="796"/>
      <c r="DX22" s="796"/>
      <c r="DY22" s="796"/>
      <c r="DZ22" s="801"/>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1527</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95"/>
      <c r="BT23" s="796"/>
      <c r="BU23" s="796"/>
      <c r="BV23" s="796"/>
      <c r="BW23" s="796"/>
      <c r="BX23" s="796"/>
      <c r="BY23" s="796"/>
      <c r="BZ23" s="796"/>
      <c r="CA23" s="796"/>
      <c r="CB23" s="796"/>
      <c r="CC23" s="796"/>
      <c r="CD23" s="796"/>
      <c r="CE23" s="796"/>
      <c r="CF23" s="796"/>
      <c r="CG23" s="797"/>
      <c r="CH23" s="798"/>
      <c r="CI23" s="799"/>
      <c r="CJ23" s="799"/>
      <c r="CK23" s="799"/>
      <c r="CL23" s="800"/>
      <c r="CM23" s="798"/>
      <c r="CN23" s="799"/>
      <c r="CO23" s="799"/>
      <c r="CP23" s="799"/>
      <c r="CQ23" s="800"/>
      <c r="CR23" s="798"/>
      <c r="CS23" s="799"/>
      <c r="CT23" s="799"/>
      <c r="CU23" s="799"/>
      <c r="CV23" s="800"/>
      <c r="CW23" s="798"/>
      <c r="CX23" s="799"/>
      <c r="CY23" s="799"/>
      <c r="CZ23" s="799"/>
      <c r="DA23" s="800"/>
      <c r="DB23" s="798"/>
      <c r="DC23" s="799"/>
      <c r="DD23" s="799"/>
      <c r="DE23" s="799"/>
      <c r="DF23" s="800"/>
      <c r="DG23" s="798"/>
      <c r="DH23" s="799"/>
      <c r="DI23" s="799"/>
      <c r="DJ23" s="799"/>
      <c r="DK23" s="800"/>
      <c r="DL23" s="798"/>
      <c r="DM23" s="799"/>
      <c r="DN23" s="799"/>
      <c r="DO23" s="799"/>
      <c r="DP23" s="800"/>
      <c r="DQ23" s="798"/>
      <c r="DR23" s="799"/>
      <c r="DS23" s="799"/>
      <c r="DT23" s="799"/>
      <c r="DU23" s="800"/>
      <c r="DV23" s="795"/>
      <c r="DW23" s="796"/>
      <c r="DX23" s="796"/>
      <c r="DY23" s="796"/>
      <c r="DZ23" s="801"/>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95"/>
      <c r="BT24" s="796"/>
      <c r="BU24" s="796"/>
      <c r="BV24" s="796"/>
      <c r="BW24" s="796"/>
      <c r="BX24" s="796"/>
      <c r="BY24" s="796"/>
      <c r="BZ24" s="796"/>
      <c r="CA24" s="796"/>
      <c r="CB24" s="796"/>
      <c r="CC24" s="796"/>
      <c r="CD24" s="796"/>
      <c r="CE24" s="796"/>
      <c r="CF24" s="796"/>
      <c r="CG24" s="797"/>
      <c r="CH24" s="798"/>
      <c r="CI24" s="799"/>
      <c r="CJ24" s="799"/>
      <c r="CK24" s="799"/>
      <c r="CL24" s="800"/>
      <c r="CM24" s="798"/>
      <c r="CN24" s="799"/>
      <c r="CO24" s="799"/>
      <c r="CP24" s="799"/>
      <c r="CQ24" s="800"/>
      <c r="CR24" s="798"/>
      <c r="CS24" s="799"/>
      <c r="CT24" s="799"/>
      <c r="CU24" s="799"/>
      <c r="CV24" s="800"/>
      <c r="CW24" s="798"/>
      <c r="CX24" s="799"/>
      <c r="CY24" s="799"/>
      <c r="CZ24" s="799"/>
      <c r="DA24" s="800"/>
      <c r="DB24" s="798"/>
      <c r="DC24" s="799"/>
      <c r="DD24" s="799"/>
      <c r="DE24" s="799"/>
      <c r="DF24" s="800"/>
      <c r="DG24" s="798"/>
      <c r="DH24" s="799"/>
      <c r="DI24" s="799"/>
      <c r="DJ24" s="799"/>
      <c r="DK24" s="800"/>
      <c r="DL24" s="798"/>
      <c r="DM24" s="799"/>
      <c r="DN24" s="799"/>
      <c r="DO24" s="799"/>
      <c r="DP24" s="800"/>
      <c r="DQ24" s="798"/>
      <c r="DR24" s="799"/>
      <c r="DS24" s="799"/>
      <c r="DT24" s="799"/>
      <c r="DU24" s="800"/>
      <c r="DV24" s="795"/>
      <c r="DW24" s="796"/>
      <c r="DX24" s="796"/>
      <c r="DY24" s="796"/>
      <c r="DZ24" s="801"/>
      <c r="EA24" s="216"/>
    </row>
    <row r="25" spans="1:131" ht="26.25" customHeight="1" thickBot="1" x14ac:dyDescent="0.25">
      <c r="A25" s="752" t="s">
        <v>381</v>
      </c>
      <c r="B25" s="752"/>
      <c r="C25" s="752"/>
      <c r="D25" s="752"/>
      <c r="E25" s="752"/>
      <c r="F25" s="752"/>
      <c r="G25" s="752"/>
      <c r="H25" s="752"/>
      <c r="I25" s="752"/>
      <c r="J25" s="752"/>
      <c r="K25" s="752"/>
      <c r="L25" s="752"/>
      <c r="M25" s="752"/>
      <c r="N25" s="752"/>
      <c r="O25" s="752"/>
      <c r="P25" s="752"/>
      <c r="Q25" s="752"/>
      <c r="R25" s="752"/>
      <c r="S25" s="752"/>
      <c r="T25" s="752"/>
      <c r="U25" s="752"/>
      <c r="V25" s="752"/>
      <c r="W25" s="752"/>
      <c r="X25" s="752"/>
      <c r="Y25" s="752"/>
      <c r="Z25" s="752"/>
      <c r="AA25" s="752"/>
      <c r="AB25" s="752"/>
      <c r="AC25" s="752"/>
      <c r="AD25" s="752"/>
      <c r="AE25" s="752"/>
      <c r="AF25" s="752"/>
      <c r="AG25" s="752"/>
      <c r="AH25" s="752"/>
      <c r="AI25" s="752"/>
      <c r="AJ25" s="752"/>
      <c r="AK25" s="752"/>
      <c r="AL25" s="752"/>
      <c r="AM25" s="752"/>
      <c r="AN25" s="752"/>
      <c r="AO25" s="752"/>
      <c r="AP25" s="752"/>
      <c r="AQ25" s="752"/>
      <c r="AR25" s="752"/>
      <c r="AS25" s="752"/>
      <c r="AT25" s="752"/>
      <c r="AU25" s="752"/>
      <c r="AV25" s="752"/>
      <c r="AW25" s="752"/>
      <c r="AX25" s="752"/>
      <c r="AY25" s="752"/>
      <c r="AZ25" s="752"/>
      <c r="BA25" s="752"/>
      <c r="BB25" s="752"/>
      <c r="BC25" s="752"/>
      <c r="BD25" s="752"/>
      <c r="BE25" s="752"/>
      <c r="BF25" s="752"/>
      <c r="BG25" s="752"/>
      <c r="BH25" s="752"/>
      <c r="BI25" s="752"/>
      <c r="BJ25" s="214"/>
      <c r="BK25" s="214"/>
      <c r="BL25" s="214"/>
      <c r="BM25" s="214"/>
      <c r="BN25" s="214"/>
      <c r="BO25" s="223"/>
      <c r="BP25" s="223"/>
      <c r="BQ25" s="220">
        <v>19</v>
      </c>
      <c r="BR25" s="221"/>
      <c r="BS25" s="795"/>
      <c r="BT25" s="796"/>
      <c r="BU25" s="796"/>
      <c r="BV25" s="796"/>
      <c r="BW25" s="796"/>
      <c r="BX25" s="796"/>
      <c r="BY25" s="796"/>
      <c r="BZ25" s="796"/>
      <c r="CA25" s="796"/>
      <c r="CB25" s="796"/>
      <c r="CC25" s="796"/>
      <c r="CD25" s="796"/>
      <c r="CE25" s="796"/>
      <c r="CF25" s="796"/>
      <c r="CG25" s="797"/>
      <c r="CH25" s="798"/>
      <c r="CI25" s="799"/>
      <c r="CJ25" s="799"/>
      <c r="CK25" s="799"/>
      <c r="CL25" s="800"/>
      <c r="CM25" s="798"/>
      <c r="CN25" s="799"/>
      <c r="CO25" s="799"/>
      <c r="CP25" s="799"/>
      <c r="CQ25" s="800"/>
      <c r="CR25" s="798"/>
      <c r="CS25" s="799"/>
      <c r="CT25" s="799"/>
      <c r="CU25" s="799"/>
      <c r="CV25" s="800"/>
      <c r="CW25" s="798"/>
      <c r="CX25" s="799"/>
      <c r="CY25" s="799"/>
      <c r="CZ25" s="799"/>
      <c r="DA25" s="800"/>
      <c r="DB25" s="798"/>
      <c r="DC25" s="799"/>
      <c r="DD25" s="799"/>
      <c r="DE25" s="799"/>
      <c r="DF25" s="800"/>
      <c r="DG25" s="798"/>
      <c r="DH25" s="799"/>
      <c r="DI25" s="799"/>
      <c r="DJ25" s="799"/>
      <c r="DK25" s="800"/>
      <c r="DL25" s="798"/>
      <c r="DM25" s="799"/>
      <c r="DN25" s="799"/>
      <c r="DO25" s="799"/>
      <c r="DP25" s="800"/>
      <c r="DQ25" s="798"/>
      <c r="DR25" s="799"/>
      <c r="DS25" s="799"/>
      <c r="DT25" s="799"/>
      <c r="DU25" s="800"/>
      <c r="DV25" s="795"/>
      <c r="DW25" s="796"/>
      <c r="DX25" s="796"/>
      <c r="DY25" s="796"/>
      <c r="DZ25" s="801"/>
      <c r="EA25" s="212"/>
    </row>
    <row r="26" spans="1:131" ht="26.25" customHeight="1" x14ac:dyDescent="0.2">
      <c r="A26" s="742" t="s">
        <v>359</v>
      </c>
      <c r="B26" s="743"/>
      <c r="C26" s="743"/>
      <c r="D26" s="743"/>
      <c r="E26" s="743"/>
      <c r="F26" s="743"/>
      <c r="G26" s="743"/>
      <c r="H26" s="743"/>
      <c r="I26" s="743"/>
      <c r="J26" s="743"/>
      <c r="K26" s="743"/>
      <c r="L26" s="743"/>
      <c r="M26" s="743"/>
      <c r="N26" s="743"/>
      <c r="O26" s="743"/>
      <c r="P26" s="744"/>
      <c r="Q26" s="738" t="s">
        <v>382</v>
      </c>
      <c r="R26" s="734"/>
      <c r="S26" s="734"/>
      <c r="T26" s="734"/>
      <c r="U26" s="735"/>
      <c r="V26" s="738" t="s">
        <v>383</v>
      </c>
      <c r="W26" s="734"/>
      <c r="X26" s="734"/>
      <c r="Y26" s="734"/>
      <c r="Z26" s="735"/>
      <c r="AA26" s="738" t="s">
        <v>384</v>
      </c>
      <c r="AB26" s="734"/>
      <c r="AC26" s="734"/>
      <c r="AD26" s="734"/>
      <c r="AE26" s="734"/>
      <c r="AF26" s="827" t="s">
        <v>385</v>
      </c>
      <c r="AG26" s="828"/>
      <c r="AH26" s="828"/>
      <c r="AI26" s="828"/>
      <c r="AJ26" s="829"/>
      <c r="AK26" s="734" t="s">
        <v>386</v>
      </c>
      <c r="AL26" s="734"/>
      <c r="AM26" s="734"/>
      <c r="AN26" s="734"/>
      <c r="AO26" s="735"/>
      <c r="AP26" s="738" t="s">
        <v>387</v>
      </c>
      <c r="AQ26" s="734"/>
      <c r="AR26" s="734"/>
      <c r="AS26" s="734"/>
      <c r="AT26" s="735"/>
      <c r="AU26" s="738" t="s">
        <v>388</v>
      </c>
      <c r="AV26" s="734"/>
      <c r="AW26" s="734"/>
      <c r="AX26" s="734"/>
      <c r="AY26" s="735"/>
      <c r="AZ26" s="738" t="s">
        <v>389</v>
      </c>
      <c r="BA26" s="734"/>
      <c r="BB26" s="734"/>
      <c r="BC26" s="734"/>
      <c r="BD26" s="735"/>
      <c r="BE26" s="738" t="s">
        <v>366</v>
      </c>
      <c r="BF26" s="734"/>
      <c r="BG26" s="734"/>
      <c r="BH26" s="734"/>
      <c r="BI26" s="740"/>
      <c r="BJ26" s="214"/>
      <c r="BK26" s="214"/>
      <c r="BL26" s="214"/>
      <c r="BM26" s="214"/>
      <c r="BN26" s="214"/>
      <c r="BO26" s="223"/>
      <c r="BP26" s="223"/>
      <c r="BQ26" s="220">
        <v>20</v>
      </c>
      <c r="BR26" s="221"/>
      <c r="BS26" s="795"/>
      <c r="BT26" s="796"/>
      <c r="BU26" s="796"/>
      <c r="BV26" s="796"/>
      <c r="BW26" s="796"/>
      <c r="BX26" s="796"/>
      <c r="BY26" s="796"/>
      <c r="BZ26" s="796"/>
      <c r="CA26" s="796"/>
      <c r="CB26" s="796"/>
      <c r="CC26" s="796"/>
      <c r="CD26" s="796"/>
      <c r="CE26" s="796"/>
      <c r="CF26" s="796"/>
      <c r="CG26" s="797"/>
      <c r="CH26" s="798"/>
      <c r="CI26" s="799"/>
      <c r="CJ26" s="799"/>
      <c r="CK26" s="799"/>
      <c r="CL26" s="800"/>
      <c r="CM26" s="798"/>
      <c r="CN26" s="799"/>
      <c r="CO26" s="799"/>
      <c r="CP26" s="799"/>
      <c r="CQ26" s="800"/>
      <c r="CR26" s="798"/>
      <c r="CS26" s="799"/>
      <c r="CT26" s="799"/>
      <c r="CU26" s="799"/>
      <c r="CV26" s="800"/>
      <c r="CW26" s="798"/>
      <c r="CX26" s="799"/>
      <c r="CY26" s="799"/>
      <c r="CZ26" s="799"/>
      <c r="DA26" s="800"/>
      <c r="DB26" s="798"/>
      <c r="DC26" s="799"/>
      <c r="DD26" s="799"/>
      <c r="DE26" s="799"/>
      <c r="DF26" s="800"/>
      <c r="DG26" s="798"/>
      <c r="DH26" s="799"/>
      <c r="DI26" s="799"/>
      <c r="DJ26" s="799"/>
      <c r="DK26" s="800"/>
      <c r="DL26" s="798"/>
      <c r="DM26" s="799"/>
      <c r="DN26" s="799"/>
      <c r="DO26" s="799"/>
      <c r="DP26" s="800"/>
      <c r="DQ26" s="798"/>
      <c r="DR26" s="799"/>
      <c r="DS26" s="799"/>
      <c r="DT26" s="799"/>
      <c r="DU26" s="800"/>
      <c r="DV26" s="795"/>
      <c r="DW26" s="796"/>
      <c r="DX26" s="796"/>
      <c r="DY26" s="796"/>
      <c r="DZ26" s="801"/>
      <c r="EA26" s="212"/>
    </row>
    <row r="27" spans="1:131" ht="26.25" customHeight="1" thickBot="1" x14ac:dyDescent="0.25">
      <c r="A27" s="745"/>
      <c r="B27" s="746"/>
      <c r="C27" s="746"/>
      <c r="D27" s="746"/>
      <c r="E27" s="746"/>
      <c r="F27" s="746"/>
      <c r="G27" s="746"/>
      <c r="H27" s="746"/>
      <c r="I27" s="746"/>
      <c r="J27" s="746"/>
      <c r="K27" s="746"/>
      <c r="L27" s="746"/>
      <c r="M27" s="746"/>
      <c r="N27" s="746"/>
      <c r="O27" s="746"/>
      <c r="P27" s="747"/>
      <c r="Q27" s="739"/>
      <c r="R27" s="736"/>
      <c r="S27" s="736"/>
      <c r="T27" s="736"/>
      <c r="U27" s="737"/>
      <c r="V27" s="739"/>
      <c r="W27" s="736"/>
      <c r="X27" s="736"/>
      <c r="Y27" s="736"/>
      <c r="Z27" s="737"/>
      <c r="AA27" s="739"/>
      <c r="AB27" s="736"/>
      <c r="AC27" s="736"/>
      <c r="AD27" s="736"/>
      <c r="AE27" s="736"/>
      <c r="AF27" s="830"/>
      <c r="AG27" s="831"/>
      <c r="AH27" s="831"/>
      <c r="AI27" s="831"/>
      <c r="AJ27" s="832"/>
      <c r="AK27" s="736"/>
      <c r="AL27" s="736"/>
      <c r="AM27" s="736"/>
      <c r="AN27" s="736"/>
      <c r="AO27" s="737"/>
      <c r="AP27" s="739"/>
      <c r="AQ27" s="736"/>
      <c r="AR27" s="736"/>
      <c r="AS27" s="736"/>
      <c r="AT27" s="737"/>
      <c r="AU27" s="739"/>
      <c r="AV27" s="736"/>
      <c r="AW27" s="736"/>
      <c r="AX27" s="736"/>
      <c r="AY27" s="737"/>
      <c r="AZ27" s="739"/>
      <c r="BA27" s="736"/>
      <c r="BB27" s="736"/>
      <c r="BC27" s="736"/>
      <c r="BD27" s="737"/>
      <c r="BE27" s="739"/>
      <c r="BF27" s="736"/>
      <c r="BG27" s="736"/>
      <c r="BH27" s="736"/>
      <c r="BI27" s="741"/>
      <c r="BJ27" s="214"/>
      <c r="BK27" s="214"/>
      <c r="BL27" s="214"/>
      <c r="BM27" s="214"/>
      <c r="BN27" s="214"/>
      <c r="BO27" s="223"/>
      <c r="BP27" s="223"/>
      <c r="BQ27" s="220">
        <v>21</v>
      </c>
      <c r="BR27" s="221"/>
      <c r="BS27" s="795"/>
      <c r="BT27" s="796"/>
      <c r="BU27" s="796"/>
      <c r="BV27" s="796"/>
      <c r="BW27" s="796"/>
      <c r="BX27" s="796"/>
      <c r="BY27" s="796"/>
      <c r="BZ27" s="796"/>
      <c r="CA27" s="796"/>
      <c r="CB27" s="796"/>
      <c r="CC27" s="796"/>
      <c r="CD27" s="796"/>
      <c r="CE27" s="796"/>
      <c r="CF27" s="796"/>
      <c r="CG27" s="797"/>
      <c r="CH27" s="798"/>
      <c r="CI27" s="799"/>
      <c r="CJ27" s="799"/>
      <c r="CK27" s="799"/>
      <c r="CL27" s="800"/>
      <c r="CM27" s="798"/>
      <c r="CN27" s="799"/>
      <c r="CO27" s="799"/>
      <c r="CP27" s="799"/>
      <c r="CQ27" s="800"/>
      <c r="CR27" s="798"/>
      <c r="CS27" s="799"/>
      <c r="CT27" s="799"/>
      <c r="CU27" s="799"/>
      <c r="CV27" s="800"/>
      <c r="CW27" s="798"/>
      <c r="CX27" s="799"/>
      <c r="CY27" s="799"/>
      <c r="CZ27" s="799"/>
      <c r="DA27" s="800"/>
      <c r="DB27" s="798"/>
      <c r="DC27" s="799"/>
      <c r="DD27" s="799"/>
      <c r="DE27" s="799"/>
      <c r="DF27" s="800"/>
      <c r="DG27" s="798"/>
      <c r="DH27" s="799"/>
      <c r="DI27" s="799"/>
      <c r="DJ27" s="799"/>
      <c r="DK27" s="800"/>
      <c r="DL27" s="798"/>
      <c r="DM27" s="799"/>
      <c r="DN27" s="799"/>
      <c r="DO27" s="799"/>
      <c r="DP27" s="800"/>
      <c r="DQ27" s="798"/>
      <c r="DR27" s="799"/>
      <c r="DS27" s="799"/>
      <c r="DT27" s="799"/>
      <c r="DU27" s="800"/>
      <c r="DV27" s="795"/>
      <c r="DW27" s="796"/>
      <c r="DX27" s="796"/>
      <c r="DY27" s="796"/>
      <c r="DZ27" s="801"/>
      <c r="EA27" s="212"/>
    </row>
    <row r="28" spans="1:131" ht="26.25" customHeight="1" thickTop="1" x14ac:dyDescent="0.2">
      <c r="A28" s="224">
        <v>1</v>
      </c>
      <c r="B28" s="773" t="s">
        <v>390</v>
      </c>
      <c r="C28" s="774"/>
      <c r="D28" s="774"/>
      <c r="E28" s="774"/>
      <c r="F28" s="774"/>
      <c r="G28" s="774"/>
      <c r="H28" s="774"/>
      <c r="I28" s="774"/>
      <c r="J28" s="774"/>
      <c r="K28" s="774"/>
      <c r="L28" s="774"/>
      <c r="M28" s="774"/>
      <c r="N28" s="774"/>
      <c r="O28" s="774"/>
      <c r="P28" s="775"/>
      <c r="Q28" s="835"/>
      <c r="R28" s="836"/>
      <c r="S28" s="836"/>
      <c r="T28" s="836"/>
      <c r="U28" s="836"/>
      <c r="V28" s="836"/>
      <c r="W28" s="836"/>
      <c r="X28" s="836"/>
      <c r="Y28" s="836"/>
      <c r="Z28" s="836"/>
      <c r="AA28" s="836"/>
      <c r="AB28" s="836"/>
      <c r="AC28" s="836"/>
      <c r="AD28" s="836"/>
      <c r="AE28" s="837"/>
      <c r="AF28" s="838">
        <v>8</v>
      </c>
      <c r="AG28" s="836"/>
      <c r="AH28" s="836"/>
      <c r="AI28" s="836"/>
      <c r="AJ28" s="839"/>
      <c r="AK28" s="840"/>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95"/>
      <c r="BT28" s="796"/>
      <c r="BU28" s="796"/>
      <c r="BV28" s="796"/>
      <c r="BW28" s="796"/>
      <c r="BX28" s="796"/>
      <c r="BY28" s="796"/>
      <c r="BZ28" s="796"/>
      <c r="CA28" s="796"/>
      <c r="CB28" s="796"/>
      <c r="CC28" s="796"/>
      <c r="CD28" s="796"/>
      <c r="CE28" s="796"/>
      <c r="CF28" s="796"/>
      <c r="CG28" s="797"/>
      <c r="CH28" s="798"/>
      <c r="CI28" s="799"/>
      <c r="CJ28" s="799"/>
      <c r="CK28" s="799"/>
      <c r="CL28" s="800"/>
      <c r="CM28" s="798"/>
      <c r="CN28" s="799"/>
      <c r="CO28" s="799"/>
      <c r="CP28" s="799"/>
      <c r="CQ28" s="800"/>
      <c r="CR28" s="798"/>
      <c r="CS28" s="799"/>
      <c r="CT28" s="799"/>
      <c r="CU28" s="799"/>
      <c r="CV28" s="800"/>
      <c r="CW28" s="798"/>
      <c r="CX28" s="799"/>
      <c r="CY28" s="799"/>
      <c r="CZ28" s="799"/>
      <c r="DA28" s="800"/>
      <c r="DB28" s="798"/>
      <c r="DC28" s="799"/>
      <c r="DD28" s="799"/>
      <c r="DE28" s="799"/>
      <c r="DF28" s="800"/>
      <c r="DG28" s="798"/>
      <c r="DH28" s="799"/>
      <c r="DI28" s="799"/>
      <c r="DJ28" s="799"/>
      <c r="DK28" s="800"/>
      <c r="DL28" s="798"/>
      <c r="DM28" s="799"/>
      <c r="DN28" s="799"/>
      <c r="DO28" s="799"/>
      <c r="DP28" s="800"/>
      <c r="DQ28" s="798"/>
      <c r="DR28" s="799"/>
      <c r="DS28" s="799"/>
      <c r="DT28" s="799"/>
      <c r="DU28" s="800"/>
      <c r="DV28" s="795"/>
      <c r="DW28" s="796"/>
      <c r="DX28" s="796"/>
      <c r="DY28" s="796"/>
      <c r="DZ28" s="801"/>
      <c r="EA28" s="212"/>
    </row>
    <row r="29" spans="1:131" ht="26.25" customHeight="1" x14ac:dyDescent="0.2">
      <c r="A29" s="224">
        <v>2</v>
      </c>
      <c r="B29" s="762" t="s">
        <v>391</v>
      </c>
      <c r="C29" s="763"/>
      <c r="D29" s="763"/>
      <c r="E29" s="763"/>
      <c r="F29" s="763"/>
      <c r="G29" s="763"/>
      <c r="H29" s="763"/>
      <c r="I29" s="763"/>
      <c r="J29" s="763"/>
      <c r="K29" s="763"/>
      <c r="L29" s="763"/>
      <c r="M29" s="763"/>
      <c r="N29" s="763"/>
      <c r="O29" s="763"/>
      <c r="P29" s="764"/>
      <c r="Q29" s="765"/>
      <c r="R29" s="766"/>
      <c r="S29" s="766"/>
      <c r="T29" s="766"/>
      <c r="U29" s="766"/>
      <c r="V29" s="766"/>
      <c r="W29" s="766"/>
      <c r="X29" s="766"/>
      <c r="Y29" s="766"/>
      <c r="Z29" s="766"/>
      <c r="AA29" s="766"/>
      <c r="AB29" s="766"/>
      <c r="AC29" s="766"/>
      <c r="AD29" s="766"/>
      <c r="AE29" s="767"/>
      <c r="AF29" s="768">
        <v>1</v>
      </c>
      <c r="AG29" s="769"/>
      <c r="AH29" s="769"/>
      <c r="AI29" s="769"/>
      <c r="AJ29" s="770"/>
      <c r="AK29" s="847"/>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95"/>
      <c r="BT29" s="796"/>
      <c r="BU29" s="796"/>
      <c r="BV29" s="796"/>
      <c r="BW29" s="796"/>
      <c r="BX29" s="796"/>
      <c r="BY29" s="796"/>
      <c r="BZ29" s="796"/>
      <c r="CA29" s="796"/>
      <c r="CB29" s="796"/>
      <c r="CC29" s="796"/>
      <c r="CD29" s="796"/>
      <c r="CE29" s="796"/>
      <c r="CF29" s="796"/>
      <c r="CG29" s="797"/>
      <c r="CH29" s="798"/>
      <c r="CI29" s="799"/>
      <c r="CJ29" s="799"/>
      <c r="CK29" s="799"/>
      <c r="CL29" s="800"/>
      <c r="CM29" s="798"/>
      <c r="CN29" s="799"/>
      <c r="CO29" s="799"/>
      <c r="CP29" s="799"/>
      <c r="CQ29" s="800"/>
      <c r="CR29" s="798"/>
      <c r="CS29" s="799"/>
      <c r="CT29" s="799"/>
      <c r="CU29" s="799"/>
      <c r="CV29" s="800"/>
      <c r="CW29" s="798"/>
      <c r="CX29" s="799"/>
      <c r="CY29" s="799"/>
      <c r="CZ29" s="799"/>
      <c r="DA29" s="800"/>
      <c r="DB29" s="798"/>
      <c r="DC29" s="799"/>
      <c r="DD29" s="799"/>
      <c r="DE29" s="799"/>
      <c r="DF29" s="800"/>
      <c r="DG29" s="798"/>
      <c r="DH29" s="799"/>
      <c r="DI29" s="799"/>
      <c r="DJ29" s="799"/>
      <c r="DK29" s="800"/>
      <c r="DL29" s="798"/>
      <c r="DM29" s="799"/>
      <c r="DN29" s="799"/>
      <c r="DO29" s="799"/>
      <c r="DP29" s="800"/>
      <c r="DQ29" s="798"/>
      <c r="DR29" s="799"/>
      <c r="DS29" s="799"/>
      <c r="DT29" s="799"/>
      <c r="DU29" s="800"/>
      <c r="DV29" s="795"/>
      <c r="DW29" s="796"/>
      <c r="DX29" s="796"/>
      <c r="DY29" s="796"/>
      <c r="DZ29" s="801"/>
      <c r="EA29" s="212"/>
    </row>
    <row r="30" spans="1:131" ht="26.25" customHeight="1" x14ac:dyDescent="0.2">
      <c r="A30" s="224">
        <v>3</v>
      </c>
      <c r="B30" s="762" t="s">
        <v>392</v>
      </c>
      <c r="C30" s="763"/>
      <c r="D30" s="763"/>
      <c r="E30" s="763"/>
      <c r="F30" s="763"/>
      <c r="G30" s="763"/>
      <c r="H30" s="763"/>
      <c r="I30" s="763"/>
      <c r="J30" s="763"/>
      <c r="K30" s="763"/>
      <c r="L30" s="763"/>
      <c r="M30" s="763"/>
      <c r="N30" s="763"/>
      <c r="O30" s="763"/>
      <c r="P30" s="764"/>
      <c r="Q30" s="765"/>
      <c r="R30" s="766"/>
      <c r="S30" s="766"/>
      <c r="T30" s="766"/>
      <c r="U30" s="766"/>
      <c r="V30" s="766"/>
      <c r="W30" s="766"/>
      <c r="X30" s="766"/>
      <c r="Y30" s="766"/>
      <c r="Z30" s="766"/>
      <c r="AA30" s="766"/>
      <c r="AB30" s="766"/>
      <c r="AC30" s="766"/>
      <c r="AD30" s="766"/>
      <c r="AE30" s="767"/>
      <c r="AF30" s="768">
        <v>799</v>
      </c>
      <c r="AG30" s="769"/>
      <c r="AH30" s="769"/>
      <c r="AI30" s="769"/>
      <c r="AJ30" s="770"/>
      <c r="AK30" s="847"/>
      <c r="AL30" s="843"/>
      <c r="AM30" s="843"/>
      <c r="AN30" s="843"/>
      <c r="AO30" s="843"/>
      <c r="AP30" s="843"/>
      <c r="AQ30" s="843"/>
      <c r="AR30" s="843"/>
      <c r="AS30" s="843"/>
      <c r="AT30" s="843"/>
      <c r="AU30" s="843"/>
      <c r="AV30" s="843"/>
      <c r="AW30" s="843"/>
      <c r="AX30" s="843"/>
      <c r="AY30" s="843"/>
      <c r="AZ30" s="844"/>
      <c r="BA30" s="844"/>
      <c r="BB30" s="844"/>
      <c r="BC30" s="844"/>
      <c r="BD30" s="844"/>
      <c r="BE30" s="845" t="s">
        <v>393</v>
      </c>
      <c r="BF30" s="845"/>
      <c r="BG30" s="845"/>
      <c r="BH30" s="845"/>
      <c r="BI30" s="846"/>
      <c r="BJ30" s="214"/>
      <c r="BK30" s="214"/>
      <c r="BL30" s="214"/>
      <c r="BM30" s="214"/>
      <c r="BN30" s="214"/>
      <c r="BO30" s="223"/>
      <c r="BP30" s="223"/>
      <c r="BQ30" s="220">
        <v>24</v>
      </c>
      <c r="BR30" s="221"/>
      <c r="BS30" s="795"/>
      <c r="BT30" s="796"/>
      <c r="BU30" s="796"/>
      <c r="BV30" s="796"/>
      <c r="BW30" s="796"/>
      <c r="BX30" s="796"/>
      <c r="BY30" s="796"/>
      <c r="BZ30" s="796"/>
      <c r="CA30" s="796"/>
      <c r="CB30" s="796"/>
      <c r="CC30" s="796"/>
      <c r="CD30" s="796"/>
      <c r="CE30" s="796"/>
      <c r="CF30" s="796"/>
      <c r="CG30" s="797"/>
      <c r="CH30" s="798"/>
      <c r="CI30" s="799"/>
      <c r="CJ30" s="799"/>
      <c r="CK30" s="799"/>
      <c r="CL30" s="800"/>
      <c r="CM30" s="798"/>
      <c r="CN30" s="799"/>
      <c r="CO30" s="799"/>
      <c r="CP30" s="799"/>
      <c r="CQ30" s="800"/>
      <c r="CR30" s="798"/>
      <c r="CS30" s="799"/>
      <c r="CT30" s="799"/>
      <c r="CU30" s="799"/>
      <c r="CV30" s="800"/>
      <c r="CW30" s="798"/>
      <c r="CX30" s="799"/>
      <c r="CY30" s="799"/>
      <c r="CZ30" s="799"/>
      <c r="DA30" s="800"/>
      <c r="DB30" s="798"/>
      <c r="DC30" s="799"/>
      <c r="DD30" s="799"/>
      <c r="DE30" s="799"/>
      <c r="DF30" s="800"/>
      <c r="DG30" s="798"/>
      <c r="DH30" s="799"/>
      <c r="DI30" s="799"/>
      <c r="DJ30" s="799"/>
      <c r="DK30" s="800"/>
      <c r="DL30" s="798"/>
      <c r="DM30" s="799"/>
      <c r="DN30" s="799"/>
      <c r="DO30" s="799"/>
      <c r="DP30" s="800"/>
      <c r="DQ30" s="798"/>
      <c r="DR30" s="799"/>
      <c r="DS30" s="799"/>
      <c r="DT30" s="799"/>
      <c r="DU30" s="800"/>
      <c r="DV30" s="795"/>
      <c r="DW30" s="796"/>
      <c r="DX30" s="796"/>
      <c r="DY30" s="796"/>
      <c r="DZ30" s="801"/>
      <c r="EA30" s="212"/>
    </row>
    <row r="31" spans="1:131" ht="26.25" customHeight="1" x14ac:dyDescent="0.2">
      <c r="A31" s="224">
        <v>4</v>
      </c>
      <c r="B31" s="762" t="s">
        <v>394</v>
      </c>
      <c r="C31" s="763"/>
      <c r="D31" s="763"/>
      <c r="E31" s="763"/>
      <c r="F31" s="763"/>
      <c r="G31" s="763"/>
      <c r="H31" s="763"/>
      <c r="I31" s="763"/>
      <c r="J31" s="763"/>
      <c r="K31" s="763"/>
      <c r="L31" s="763"/>
      <c r="M31" s="763"/>
      <c r="N31" s="763"/>
      <c r="O31" s="763"/>
      <c r="P31" s="764"/>
      <c r="Q31" s="765"/>
      <c r="R31" s="766"/>
      <c r="S31" s="766"/>
      <c r="T31" s="766"/>
      <c r="U31" s="766"/>
      <c r="V31" s="766"/>
      <c r="W31" s="766"/>
      <c r="X31" s="766"/>
      <c r="Y31" s="766"/>
      <c r="Z31" s="766"/>
      <c r="AA31" s="766"/>
      <c r="AB31" s="766"/>
      <c r="AC31" s="766"/>
      <c r="AD31" s="766"/>
      <c r="AE31" s="767"/>
      <c r="AF31" s="768">
        <v>207</v>
      </c>
      <c r="AG31" s="769"/>
      <c r="AH31" s="769"/>
      <c r="AI31" s="769"/>
      <c r="AJ31" s="770"/>
      <c r="AK31" s="847"/>
      <c r="AL31" s="843"/>
      <c r="AM31" s="843"/>
      <c r="AN31" s="843"/>
      <c r="AO31" s="843"/>
      <c r="AP31" s="843"/>
      <c r="AQ31" s="843"/>
      <c r="AR31" s="843"/>
      <c r="AS31" s="843"/>
      <c r="AT31" s="843"/>
      <c r="AU31" s="843"/>
      <c r="AV31" s="843"/>
      <c r="AW31" s="843"/>
      <c r="AX31" s="843"/>
      <c r="AY31" s="843"/>
      <c r="AZ31" s="844"/>
      <c r="BA31" s="844"/>
      <c r="BB31" s="844"/>
      <c r="BC31" s="844"/>
      <c r="BD31" s="844"/>
      <c r="BE31" s="845" t="s">
        <v>393</v>
      </c>
      <c r="BF31" s="845"/>
      <c r="BG31" s="845"/>
      <c r="BH31" s="845"/>
      <c r="BI31" s="846"/>
      <c r="BJ31" s="214"/>
      <c r="BK31" s="214"/>
      <c r="BL31" s="214"/>
      <c r="BM31" s="214"/>
      <c r="BN31" s="214"/>
      <c r="BO31" s="223"/>
      <c r="BP31" s="223"/>
      <c r="BQ31" s="220">
        <v>25</v>
      </c>
      <c r="BR31" s="221"/>
      <c r="BS31" s="795"/>
      <c r="BT31" s="796"/>
      <c r="BU31" s="796"/>
      <c r="BV31" s="796"/>
      <c r="BW31" s="796"/>
      <c r="BX31" s="796"/>
      <c r="BY31" s="796"/>
      <c r="BZ31" s="796"/>
      <c r="CA31" s="796"/>
      <c r="CB31" s="796"/>
      <c r="CC31" s="796"/>
      <c r="CD31" s="796"/>
      <c r="CE31" s="796"/>
      <c r="CF31" s="796"/>
      <c r="CG31" s="797"/>
      <c r="CH31" s="798"/>
      <c r="CI31" s="799"/>
      <c r="CJ31" s="799"/>
      <c r="CK31" s="799"/>
      <c r="CL31" s="800"/>
      <c r="CM31" s="798"/>
      <c r="CN31" s="799"/>
      <c r="CO31" s="799"/>
      <c r="CP31" s="799"/>
      <c r="CQ31" s="800"/>
      <c r="CR31" s="798"/>
      <c r="CS31" s="799"/>
      <c r="CT31" s="799"/>
      <c r="CU31" s="799"/>
      <c r="CV31" s="800"/>
      <c r="CW31" s="798"/>
      <c r="CX31" s="799"/>
      <c r="CY31" s="799"/>
      <c r="CZ31" s="799"/>
      <c r="DA31" s="800"/>
      <c r="DB31" s="798"/>
      <c r="DC31" s="799"/>
      <c r="DD31" s="799"/>
      <c r="DE31" s="799"/>
      <c r="DF31" s="800"/>
      <c r="DG31" s="798"/>
      <c r="DH31" s="799"/>
      <c r="DI31" s="799"/>
      <c r="DJ31" s="799"/>
      <c r="DK31" s="800"/>
      <c r="DL31" s="798"/>
      <c r="DM31" s="799"/>
      <c r="DN31" s="799"/>
      <c r="DO31" s="799"/>
      <c r="DP31" s="800"/>
      <c r="DQ31" s="798"/>
      <c r="DR31" s="799"/>
      <c r="DS31" s="799"/>
      <c r="DT31" s="799"/>
      <c r="DU31" s="800"/>
      <c r="DV31" s="795"/>
      <c r="DW31" s="796"/>
      <c r="DX31" s="796"/>
      <c r="DY31" s="796"/>
      <c r="DZ31" s="801"/>
      <c r="EA31" s="212"/>
    </row>
    <row r="32" spans="1:131" ht="26.25" customHeight="1" x14ac:dyDescent="0.2">
      <c r="A32" s="224">
        <v>5</v>
      </c>
      <c r="B32" s="762"/>
      <c r="C32" s="763"/>
      <c r="D32" s="763"/>
      <c r="E32" s="763"/>
      <c r="F32" s="763"/>
      <c r="G32" s="763"/>
      <c r="H32" s="763"/>
      <c r="I32" s="763"/>
      <c r="J32" s="763"/>
      <c r="K32" s="763"/>
      <c r="L32" s="763"/>
      <c r="M32" s="763"/>
      <c r="N32" s="763"/>
      <c r="O32" s="763"/>
      <c r="P32" s="764"/>
      <c r="Q32" s="765"/>
      <c r="R32" s="766"/>
      <c r="S32" s="766"/>
      <c r="T32" s="766"/>
      <c r="U32" s="766"/>
      <c r="V32" s="766"/>
      <c r="W32" s="766"/>
      <c r="X32" s="766"/>
      <c r="Y32" s="766"/>
      <c r="Z32" s="766"/>
      <c r="AA32" s="766"/>
      <c r="AB32" s="766"/>
      <c r="AC32" s="766"/>
      <c r="AD32" s="766"/>
      <c r="AE32" s="767"/>
      <c r="AF32" s="768"/>
      <c r="AG32" s="769"/>
      <c r="AH32" s="769"/>
      <c r="AI32" s="769"/>
      <c r="AJ32" s="770"/>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95"/>
      <c r="BT32" s="796"/>
      <c r="BU32" s="796"/>
      <c r="BV32" s="796"/>
      <c r="BW32" s="796"/>
      <c r="BX32" s="796"/>
      <c r="BY32" s="796"/>
      <c r="BZ32" s="796"/>
      <c r="CA32" s="796"/>
      <c r="CB32" s="796"/>
      <c r="CC32" s="796"/>
      <c r="CD32" s="796"/>
      <c r="CE32" s="796"/>
      <c r="CF32" s="796"/>
      <c r="CG32" s="797"/>
      <c r="CH32" s="798"/>
      <c r="CI32" s="799"/>
      <c r="CJ32" s="799"/>
      <c r="CK32" s="799"/>
      <c r="CL32" s="800"/>
      <c r="CM32" s="798"/>
      <c r="CN32" s="799"/>
      <c r="CO32" s="799"/>
      <c r="CP32" s="799"/>
      <c r="CQ32" s="800"/>
      <c r="CR32" s="798"/>
      <c r="CS32" s="799"/>
      <c r="CT32" s="799"/>
      <c r="CU32" s="799"/>
      <c r="CV32" s="800"/>
      <c r="CW32" s="798"/>
      <c r="CX32" s="799"/>
      <c r="CY32" s="799"/>
      <c r="CZ32" s="799"/>
      <c r="DA32" s="800"/>
      <c r="DB32" s="798"/>
      <c r="DC32" s="799"/>
      <c r="DD32" s="799"/>
      <c r="DE32" s="799"/>
      <c r="DF32" s="800"/>
      <c r="DG32" s="798"/>
      <c r="DH32" s="799"/>
      <c r="DI32" s="799"/>
      <c r="DJ32" s="799"/>
      <c r="DK32" s="800"/>
      <c r="DL32" s="798"/>
      <c r="DM32" s="799"/>
      <c r="DN32" s="799"/>
      <c r="DO32" s="799"/>
      <c r="DP32" s="800"/>
      <c r="DQ32" s="798"/>
      <c r="DR32" s="799"/>
      <c r="DS32" s="799"/>
      <c r="DT32" s="799"/>
      <c r="DU32" s="800"/>
      <c r="DV32" s="795"/>
      <c r="DW32" s="796"/>
      <c r="DX32" s="796"/>
      <c r="DY32" s="796"/>
      <c r="DZ32" s="801"/>
      <c r="EA32" s="212"/>
    </row>
    <row r="33" spans="1:131" ht="26.25" customHeight="1" x14ac:dyDescent="0.2">
      <c r="A33" s="224">
        <v>6</v>
      </c>
      <c r="B33" s="762"/>
      <c r="C33" s="763"/>
      <c r="D33" s="763"/>
      <c r="E33" s="763"/>
      <c r="F33" s="763"/>
      <c r="G33" s="763"/>
      <c r="H33" s="763"/>
      <c r="I33" s="763"/>
      <c r="J33" s="763"/>
      <c r="K33" s="763"/>
      <c r="L33" s="763"/>
      <c r="M33" s="763"/>
      <c r="N33" s="763"/>
      <c r="O33" s="763"/>
      <c r="P33" s="764"/>
      <c r="Q33" s="765"/>
      <c r="R33" s="766"/>
      <c r="S33" s="766"/>
      <c r="T33" s="766"/>
      <c r="U33" s="766"/>
      <c r="V33" s="766"/>
      <c r="W33" s="766"/>
      <c r="X33" s="766"/>
      <c r="Y33" s="766"/>
      <c r="Z33" s="766"/>
      <c r="AA33" s="766"/>
      <c r="AB33" s="766"/>
      <c r="AC33" s="766"/>
      <c r="AD33" s="766"/>
      <c r="AE33" s="767"/>
      <c r="AF33" s="768"/>
      <c r="AG33" s="769"/>
      <c r="AH33" s="769"/>
      <c r="AI33" s="769"/>
      <c r="AJ33" s="770"/>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95"/>
      <c r="BT33" s="796"/>
      <c r="BU33" s="796"/>
      <c r="BV33" s="796"/>
      <c r="BW33" s="796"/>
      <c r="BX33" s="796"/>
      <c r="BY33" s="796"/>
      <c r="BZ33" s="796"/>
      <c r="CA33" s="796"/>
      <c r="CB33" s="796"/>
      <c r="CC33" s="796"/>
      <c r="CD33" s="796"/>
      <c r="CE33" s="796"/>
      <c r="CF33" s="796"/>
      <c r="CG33" s="797"/>
      <c r="CH33" s="798"/>
      <c r="CI33" s="799"/>
      <c r="CJ33" s="799"/>
      <c r="CK33" s="799"/>
      <c r="CL33" s="800"/>
      <c r="CM33" s="798"/>
      <c r="CN33" s="799"/>
      <c r="CO33" s="799"/>
      <c r="CP33" s="799"/>
      <c r="CQ33" s="800"/>
      <c r="CR33" s="798"/>
      <c r="CS33" s="799"/>
      <c r="CT33" s="799"/>
      <c r="CU33" s="799"/>
      <c r="CV33" s="800"/>
      <c r="CW33" s="798"/>
      <c r="CX33" s="799"/>
      <c r="CY33" s="799"/>
      <c r="CZ33" s="799"/>
      <c r="DA33" s="800"/>
      <c r="DB33" s="798"/>
      <c r="DC33" s="799"/>
      <c r="DD33" s="799"/>
      <c r="DE33" s="799"/>
      <c r="DF33" s="800"/>
      <c r="DG33" s="798"/>
      <c r="DH33" s="799"/>
      <c r="DI33" s="799"/>
      <c r="DJ33" s="799"/>
      <c r="DK33" s="800"/>
      <c r="DL33" s="798"/>
      <c r="DM33" s="799"/>
      <c r="DN33" s="799"/>
      <c r="DO33" s="799"/>
      <c r="DP33" s="800"/>
      <c r="DQ33" s="798"/>
      <c r="DR33" s="799"/>
      <c r="DS33" s="799"/>
      <c r="DT33" s="799"/>
      <c r="DU33" s="800"/>
      <c r="DV33" s="795"/>
      <c r="DW33" s="796"/>
      <c r="DX33" s="796"/>
      <c r="DY33" s="796"/>
      <c r="DZ33" s="801"/>
      <c r="EA33" s="212"/>
    </row>
    <row r="34" spans="1:131" ht="26.25" customHeight="1" x14ac:dyDescent="0.2">
      <c r="A34" s="224">
        <v>7</v>
      </c>
      <c r="B34" s="762"/>
      <c r="C34" s="763"/>
      <c r="D34" s="763"/>
      <c r="E34" s="763"/>
      <c r="F34" s="763"/>
      <c r="G34" s="763"/>
      <c r="H34" s="763"/>
      <c r="I34" s="763"/>
      <c r="J34" s="763"/>
      <c r="K34" s="763"/>
      <c r="L34" s="763"/>
      <c r="M34" s="763"/>
      <c r="N34" s="763"/>
      <c r="O34" s="763"/>
      <c r="P34" s="764"/>
      <c r="Q34" s="765"/>
      <c r="R34" s="766"/>
      <c r="S34" s="766"/>
      <c r="T34" s="766"/>
      <c r="U34" s="766"/>
      <c r="V34" s="766"/>
      <c r="W34" s="766"/>
      <c r="X34" s="766"/>
      <c r="Y34" s="766"/>
      <c r="Z34" s="766"/>
      <c r="AA34" s="766"/>
      <c r="AB34" s="766"/>
      <c r="AC34" s="766"/>
      <c r="AD34" s="766"/>
      <c r="AE34" s="767"/>
      <c r="AF34" s="768"/>
      <c r="AG34" s="769"/>
      <c r="AH34" s="769"/>
      <c r="AI34" s="769"/>
      <c r="AJ34" s="770"/>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95"/>
      <c r="BT34" s="796"/>
      <c r="BU34" s="796"/>
      <c r="BV34" s="796"/>
      <c r="BW34" s="796"/>
      <c r="BX34" s="796"/>
      <c r="BY34" s="796"/>
      <c r="BZ34" s="796"/>
      <c r="CA34" s="796"/>
      <c r="CB34" s="796"/>
      <c r="CC34" s="796"/>
      <c r="CD34" s="796"/>
      <c r="CE34" s="796"/>
      <c r="CF34" s="796"/>
      <c r="CG34" s="797"/>
      <c r="CH34" s="798"/>
      <c r="CI34" s="799"/>
      <c r="CJ34" s="799"/>
      <c r="CK34" s="799"/>
      <c r="CL34" s="800"/>
      <c r="CM34" s="798"/>
      <c r="CN34" s="799"/>
      <c r="CO34" s="799"/>
      <c r="CP34" s="799"/>
      <c r="CQ34" s="800"/>
      <c r="CR34" s="798"/>
      <c r="CS34" s="799"/>
      <c r="CT34" s="799"/>
      <c r="CU34" s="799"/>
      <c r="CV34" s="800"/>
      <c r="CW34" s="798"/>
      <c r="CX34" s="799"/>
      <c r="CY34" s="799"/>
      <c r="CZ34" s="799"/>
      <c r="DA34" s="800"/>
      <c r="DB34" s="798"/>
      <c r="DC34" s="799"/>
      <c r="DD34" s="799"/>
      <c r="DE34" s="799"/>
      <c r="DF34" s="800"/>
      <c r="DG34" s="798"/>
      <c r="DH34" s="799"/>
      <c r="DI34" s="799"/>
      <c r="DJ34" s="799"/>
      <c r="DK34" s="800"/>
      <c r="DL34" s="798"/>
      <c r="DM34" s="799"/>
      <c r="DN34" s="799"/>
      <c r="DO34" s="799"/>
      <c r="DP34" s="800"/>
      <c r="DQ34" s="798"/>
      <c r="DR34" s="799"/>
      <c r="DS34" s="799"/>
      <c r="DT34" s="799"/>
      <c r="DU34" s="800"/>
      <c r="DV34" s="795"/>
      <c r="DW34" s="796"/>
      <c r="DX34" s="796"/>
      <c r="DY34" s="796"/>
      <c r="DZ34" s="801"/>
      <c r="EA34" s="212"/>
    </row>
    <row r="35" spans="1:131" ht="26.25" customHeight="1" x14ac:dyDescent="0.2">
      <c r="A35" s="224">
        <v>8</v>
      </c>
      <c r="B35" s="762"/>
      <c r="C35" s="763"/>
      <c r="D35" s="763"/>
      <c r="E35" s="763"/>
      <c r="F35" s="763"/>
      <c r="G35" s="763"/>
      <c r="H35" s="763"/>
      <c r="I35" s="763"/>
      <c r="J35" s="763"/>
      <c r="K35" s="763"/>
      <c r="L35" s="763"/>
      <c r="M35" s="763"/>
      <c r="N35" s="763"/>
      <c r="O35" s="763"/>
      <c r="P35" s="764"/>
      <c r="Q35" s="765"/>
      <c r="R35" s="766"/>
      <c r="S35" s="766"/>
      <c r="T35" s="766"/>
      <c r="U35" s="766"/>
      <c r="V35" s="766"/>
      <c r="W35" s="766"/>
      <c r="X35" s="766"/>
      <c r="Y35" s="766"/>
      <c r="Z35" s="766"/>
      <c r="AA35" s="766"/>
      <c r="AB35" s="766"/>
      <c r="AC35" s="766"/>
      <c r="AD35" s="766"/>
      <c r="AE35" s="767"/>
      <c r="AF35" s="768"/>
      <c r="AG35" s="769"/>
      <c r="AH35" s="769"/>
      <c r="AI35" s="769"/>
      <c r="AJ35" s="770"/>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95"/>
      <c r="BT35" s="796"/>
      <c r="BU35" s="796"/>
      <c r="BV35" s="796"/>
      <c r="BW35" s="796"/>
      <c r="BX35" s="796"/>
      <c r="BY35" s="796"/>
      <c r="BZ35" s="796"/>
      <c r="CA35" s="796"/>
      <c r="CB35" s="796"/>
      <c r="CC35" s="796"/>
      <c r="CD35" s="796"/>
      <c r="CE35" s="796"/>
      <c r="CF35" s="796"/>
      <c r="CG35" s="797"/>
      <c r="CH35" s="798"/>
      <c r="CI35" s="799"/>
      <c r="CJ35" s="799"/>
      <c r="CK35" s="799"/>
      <c r="CL35" s="800"/>
      <c r="CM35" s="798"/>
      <c r="CN35" s="799"/>
      <c r="CO35" s="799"/>
      <c r="CP35" s="799"/>
      <c r="CQ35" s="800"/>
      <c r="CR35" s="798"/>
      <c r="CS35" s="799"/>
      <c r="CT35" s="799"/>
      <c r="CU35" s="799"/>
      <c r="CV35" s="800"/>
      <c r="CW35" s="798"/>
      <c r="CX35" s="799"/>
      <c r="CY35" s="799"/>
      <c r="CZ35" s="799"/>
      <c r="DA35" s="800"/>
      <c r="DB35" s="798"/>
      <c r="DC35" s="799"/>
      <c r="DD35" s="799"/>
      <c r="DE35" s="799"/>
      <c r="DF35" s="800"/>
      <c r="DG35" s="798"/>
      <c r="DH35" s="799"/>
      <c r="DI35" s="799"/>
      <c r="DJ35" s="799"/>
      <c r="DK35" s="800"/>
      <c r="DL35" s="798"/>
      <c r="DM35" s="799"/>
      <c r="DN35" s="799"/>
      <c r="DO35" s="799"/>
      <c r="DP35" s="800"/>
      <c r="DQ35" s="798"/>
      <c r="DR35" s="799"/>
      <c r="DS35" s="799"/>
      <c r="DT35" s="799"/>
      <c r="DU35" s="800"/>
      <c r="DV35" s="795"/>
      <c r="DW35" s="796"/>
      <c r="DX35" s="796"/>
      <c r="DY35" s="796"/>
      <c r="DZ35" s="801"/>
      <c r="EA35" s="212"/>
    </row>
    <row r="36" spans="1:131" ht="26.25" customHeight="1" x14ac:dyDescent="0.2">
      <c r="A36" s="224">
        <v>9</v>
      </c>
      <c r="B36" s="762"/>
      <c r="C36" s="763"/>
      <c r="D36" s="763"/>
      <c r="E36" s="763"/>
      <c r="F36" s="763"/>
      <c r="G36" s="763"/>
      <c r="H36" s="763"/>
      <c r="I36" s="763"/>
      <c r="J36" s="763"/>
      <c r="K36" s="763"/>
      <c r="L36" s="763"/>
      <c r="M36" s="763"/>
      <c r="N36" s="763"/>
      <c r="O36" s="763"/>
      <c r="P36" s="764"/>
      <c r="Q36" s="765"/>
      <c r="R36" s="766"/>
      <c r="S36" s="766"/>
      <c r="T36" s="766"/>
      <c r="U36" s="766"/>
      <c r="V36" s="766"/>
      <c r="W36" s="766"/>
      <c r="X36" s="766"/>
      <c r="Y36" s="766"/>
      <c r="Z36" s="766"/>
      <c r="AA36" s="766"/>
      <c r="AB36" s="766"/>
      <c r="AC36" s="766"/>
      <c r="AD36" s="766"/>
      <c r="AE36" s="767"/>
      <c r="AF36" s="768"/>
      <c r="AG36" s="769"/>
      <c r="AH36" s="769"/>
      <c r="AI36" s="769"/>
      <c r="AJ36" s="770"/>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95"/>
      <c r="BT36" s="796"/>
      <c r="BU36" s="796"/>
      <c r="BV36" s="796"/>
      <c r="BW36" s="796"/>
      <c r="BX36" s="796"/>
      <c r="BY36" s="796"/>
      <c r="BZ36" s="796"/>
      <c r="CA36" s="796"/>
      <c r="CB36" s="796"/>
      <c r="CC36" s="796"/>
      <c r="CD36" s="796"/>
      <c r="CE36" s="796"/>
      <c r="CF36" s="796"/>
      <c r="CG36" s="797"/>
      <c r="CH36" s="798"/>
      <c r="CI36" s="799"/>
      <c r="CJ36" s="799"/>
      <c r="CK36" s="799"/>
      <c r="CL36" s="800"/>
      <c r="CM36" s="798"/>
      <c r="CN36" s="799"/>
      <c r="CO36" s="799"/>
      <c r="CP36" s="799"/>
      <c r="CQ36" s="800"/>
      <c r="CR36" s="798"/>
      <c r="CS36" s="799"/>
      <c r="CT36" s="799"/>
      <c r="CU36" s="799"/>
      <c r="CV36" s="800"/>
      <c r="CW36" s="798"/>
      <c r="CX36" s="799"/>
      <c r="CY36" s="799"/>
      <c r="CZ36" s="799"/>
      <c r="DA36" s="800"/>
      <c r="DB36" s="798"/>
      <c r="DC36" s="799"/>
      <c r="DD36" s="799"/>
      <c r="DE36" s="799"/>
      <c r="DF36" s="800"/>
      <c r="DG36" s="798"/>
      <c r="DH36" s="799"/>
      <c r="DI36" s="799"/>
      <c r="DJ36" s="799"/>
      <c r="DK36" s="800"/>
      <c r="DL36" s="798"/>
      <c r="DM36" s="799"/>
      <c r="DN36" s="799"/>
      <c r="DO36" s="799"/>
      <c r="DP36" s="800"/>
      <c r="DQ36" s="798"/>
      <c r="DR36" s="799"/>
      <c r="DS36" s="799"/>
      <c r="DT36" s="799"/>
      <c r="DU36" s="800"/>
      <c r="DV36" s="795"/>
      <c r="DW36" s="796"/>
      <c r="DX36" s="796"/>
      <c r="DY36" s="796"/>
      <c r="DZ36" s="801"/>
      <c r="EA36" s="212"/>
    </row>
    <row r="37" spans="1:131" ht="26.25" customHeight="1" x14ac:dyDescent="0.2">
      <c r="A37" s="224">
        <v>10</v>
      </c>
      <c r="B37" s="762"/>
      <c r="C37" s="763"/>
      <c r="D37" s="763"/>
      <c r="E37" s="763"/>
      <c r="F37" s="763"/>
      <c r="G37" s="763"/>
      <c r="H37" s="763"/>
      <c r="I37" s="763"/>
      <c r="J37" s="763"/>
      <c r="K37" s="763"/>
      <c r="L37" s="763"/>
      <c r="M37" s="763"/>
      <c r="N37" s="763"/>
      <c r="O37" s="763"/>
      <c r="P37" s="764"/>
      <c r="Q37" s="765"/>
      <c r="R37" s="766"/>
      <c r="S37" s="766"/>
      <c r="T37" s="766"/>
      <c r="U37" s="766"/>
      <c r="V37" s="766"/>
      <c r="W37" s="766"/>
      <c r="X37" s="766"/>
      <c r="Y37" s="766"/>
      <c r="Z37" s="766"/>
      <c r="AA37" s="766"/>
      <c r="AB37" s="766"/>
      <c r="AC37" s="766"/>
      <c r="AD37" s="766"/>
      <c r="AE37" s="767"/>
      <c r="AF37" s="768"/>
      <c r="AG37" s="769"/>
      <c r="AH37" s="769"/>
      <c r="AI37" s="769"/>
      <c r="AJ37" s="770"/>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95"/>
      <c r="BT37" s="796"/>
      <c r="BU37" s="796"/>
      <c r="BV37" s="796"/>
      <c r="BW37" s="796"/>
      <c r="BX37" s="796"/>
      <c r="BY37" s="796"/>
      <c r="BZ37" s="796"/>
      <c r="CA37" s="796"/>
      <c r="CB37" s="796"/>
      <c r="CC37" s="796"/>
      <c r="CD37" s="796"/>
      <c r="CE37" s="796"/>
      <c r="CF37" s="796"/>
      <c r="CG37" s="797"/>
      <c r="CH37" s="798"/>
      <c r="CI37" s="799"/>
      <c r="CJ37" s="799"/>
      <c r="CK37" s="799"/>
      <c r="CL37" s="800"/>
      <c r="CM37" s="798"/>
      <c r="CN37" s="799"/>
      <c r="CO37" s="799"/>
      <c r="CP37" s="799"/>
      <c r="CQ37" s="800"/>
      <c r="CR37" s="798"/>
      <c r="CS37" s="799"/>
      <c r="CT37" s="799"/>
      <c r="CU37" s="799"/>
      <c r="CV37" s="800"/>
      <c r="CW37" s="798"/>
      <c r="CX37" s="799"/>
      <c r="CY37" s="799"/>
      <c r="CZ37" s="799"/>
      <c r="DA37" s="800"/>
      <c r="DB37" s="798"/>
      <c r="DC37" s="799"/>
      <c r="DD37" s="799"/>
      <c r="DE37" s="799"/>
      <c r="DF37" s="800"/>
      <c r="DG37" s="798"/>
      <c r="DH37" s="799"/>
      <c r="DI37" s="799"/>
      <c r="DJ37" s="799"/>
      <c r="DK37" s="800"/>
      <c r="DL37" s="798"/>
      <c r="DM37" s="799"/>
      <c r="DN37" s="799"/>
      <c r="DO37" s="799"/>
      <c r="DP37" s="800"/>
      <c r="DQ37" s="798"/>
      <c r="DR37" s="799"/>
      <c r="DS37" s="799"/>
      <c r="DT37" s="799"/>
      <c r="DU37" s="800"/>
      <c r="DV37" s="795"/>
      <c r="DW37" s="796"/>
      <c r="DX37" s="796"/>
      <c r="DY37" s="796"/>
      <c r="DZ37" s="801"/>
      <c r="EA37" s="212"/>
    </row>
    <row r="38" spans="1:131" ht="26.25" customHeight="1" x14ac:dyDescent="0.2">
      <c r="A38" s="224">
        <v>11</v>
      </c>
      <c r="B38" s="762"/>
      <c r="C38" s="763"/>
      <c r="D38" s="763"/>
      <c r="E38" s="763"/>
      <c r="F38" s="763"/>
      <c r="G38" s="763"/>
      <c r="H38" s="763"/>
      <c r="I38" s="763"/>
      <c r="J38" s="763"/>
      <c r="K38" s="763"/>
      <c r="L38" s="763"/>
      <c r="M38" s="763"/>
      <c r="N38" s="763"/>
      <c r="O38" s="763"/>
      <c r="P38" s="764"/>
      <c r="Q38" s="765"/>
      <c r="R38" s="766"/>
      <c r="S38" s="766"/>
      <c r="T38" s="766"/>
      <c r="U38" s="766"/>
      <c r="V38" s="766"/>
      <c r="W38" s="766"/>
      <c r="X38" s="766"/>
      <c r="Y38" s="766"/>
      <c r="Z38" s="766"/>
      <c r="AA38" s="766"/>
      <c r="AB38" s="766"/>
      <c r="AC38" s="766"/>
      <c r="AD38" s="766"/>
      <c r="AE38" s="767"/>
      <c r="AF38" s="768"/>
      <c r="AG38" s="769"/>
      <c r="AH38" s="769"/>
      <c r="AI38" s="769"/>
      <c r="AJ38" s="770"/>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95"/>
      <c r="BT38" s="796"/>
      <c r="BU38" s="796"/>
      <c r="BV38" s="796"/>
      <c r="BW38" s="796"/>
      <c r="BX38" s="796"/>
      <c r="BY38" s="796"/>
      <c r="BZ38" s="796"/>
      <c r="CA38" s="796"/>
      <c r="CB38" s="796"/>
      <c r="CC38" s="796"/>
      <c r="CD38" s="796"/>
      <c r="CE38" s="796"/>
      <c r="CF38" s="796"/>
      <c r="CG38" s="797"/>
      <c r="CH38" s="798"/>
      <c r="CI38" s="799"/>
      <c r="CJ38" s="799"/>
      <c r="CK38" s="799"/>
      <c r="CL38" s="800"/>
      <c r="CM38" s="798"/>
      <c r="CN38" s="799"/>
      <c r="CO38" s="799"/>
      <c r="CP38" s="799"/>
      <c r="CQ38" s="800"/>
      <c r="CR38" s="798"/>
      <c r="CS38" s="799"/>
      <c r="CT38" s="799"/>
      <c r="CU38" s="799"/>
      <c r="CV38" s="800"/>
      <c r="CW38" s="798"/>
      <c r="CX38" s="799"/>
      <c r="CY38" s="799"/>
      <c r="CZ38" s="799"/>
      <c r="DA38" s="800"/>
      <c r="DB38" s="798"/>
      <c r="DC38" s="799"/>
      <c r="DD38" s="799"/>
      <c r="DE38" s="799"/>
      <c r="DF38" s="800"/>
      <c r="DG38" s="798"/>
      <c r="DH38" s="799"/>
      <c r="DI38" s="799"/>
      <c r="DJ38" s="799"/>
      <c r="DK38" s="800"/>
      <c r="DL38" s="798"/>
      <c r="DM38" s="799"/>
      <c r="DN38" s="799"/>
      <c r="DO38" s="799"/>
      <c r="DP38" s="800"/>
      <c r="DQ38" s="798"/>
      <c r="DR38" s="799"/>
      <c r="DS38" s="799"/>
      <c r="DT38" s="799"/>
      <c r="DU38" s="800"/>
      <c r="DV38" s="795"/>
      <c r="DW38" s="796"/>
      <c r="DX38" s="796"/>
      <c r="DY38" s="796"/>
      <c r="DZ38" s="801"/>
      <c r="EA38" s="212"/>
    </row>
    <row r="39" spans="1:131" ht="26.25" customHeight="1" x14ac:dyDescent="0.2">
      <c r="A39" s="224">
        <v>12</v>
      </c>
      <c r="B39" s="762"/>
      <c r="C39" s="763"/>
      <c r="D39" s="763"/>
      <c r="E39" s="763"/>
      <c r="F39" s="763"/>
      <c r="G39" s="763"/>
      <c r="H39" s="763"/>
      <c r="I39" s="763"/>
      <c r="J39" s="763"/>
      <c r="K39" s="763"/>
      <c r="L39" s="763"/>
      <c r="M39" s="763"/>
      <c r="N39" s="763"/>
      <c r="O39" s="763"/>
      <c r="P39" s="764"/>
      <c r="Q39" s="765"/>
      <c r="R39" s="766"/>
      <c r="S39" s="766"/>
      <c r="T39" s="766"/>
      <c r="U39" s="766"/>
      <c r="V39" s="766"/>
      <c r="W39" s="766"/>
      <c r="X39" s="766"/>
      <c r="Y39" s="766"/>
      <c r="Z39" s="766"/>
      <c r="AA39" s="766"/>
      <c r="AB39" s="766"/>
      <c r="AC39" s="766"/>
      <c r="AD39" s="766"/>
      <c r="AE39" s="767"/>
      <c r="AF39" s="768"/>
      <c r="AG39" s="769"/>
      <c r="AH39" s="769"/>
      <c r="AI39" s="769"/>
      <c r="AJ39" s="770"/>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95"/>
      <c r="BT39" s="796"/>
      <c r="BU39" s="796"/>
      <c r="BV39" s="796"/>
      <c r="BW39" s="796"/>
      <c r="BX39" s="796"/>
      <c r="BY39" s="796"/>
      <c r="BZ39" s="796"/>
      <c r="CA39" s="796"/>
      <c r="CB39" s="796"/>
      <c r="CC39" s="796"/>
      <c r="CD39" s="796"/>
      <c r="CE39" s="796"/>
      <c r="CF39" s="796"/>
      <c r="CG39" s="797"/>
      <c r="CH39" s="798"/>
      <c r="CI39" s="799"/>
      <c r="CJ39" s="799"/>
      <c r="CK39" s="799"/>
      <c r="CL39" s="800"/>
      <c r="CM39" s="798"/>
      <c r="CN39" s="799"/>
      <c r="CO39" s="799"/>
      <c r="CP39" s="799"/>
      <c r="CQ39" s="800"/>
      <c r="CR39" s="798"/>
      <c r="CS39" s="799"/>
      <c r="CT39" s="799"/>
      <c r="CU39" s="799"/>
      <c r="CV39" s="800"/>
      <c r="CW39" s="798"/>
      <c r="CX39" s="799"/>
      <c r="CY39" s="799"/>
      <c r="CZ39" s="799"/>
      <c r="DA39" s="800"/>
      <c r="DB39" s="798"/>
      <c r="DC39" s="799"/>
      <c r="DD39" s="799"/>
      <c r="DE39" s="799"/>
      <c r="DF39" s="800"/>
      <c r="DG39" s="798"/>
      <c r="DH39" s="799"/>
      <c r="DI39" s="799"/>
      <c r="DJ39" s="799"/>
      <c r="DK39" s="800"/>
      <c r="DL39" s="798"/>
      <c r="DM39" s="799"/>
      <c r="DN39" s="799"/>
      <c r="DO39" s="799"/>
      <c r="DP39" s="800"/>
      <c r="DQ39" s="798"/>
      <c r="DR39" s="799"/>
      <c r="DS39" s="799"/>
      <c r="DT39" s="799"/>
      <c r="DU39" s="800"/>
      <c r="DV39" s="795"/>
      <c r="DW39" s="796"/>
      <c r="DX39" s="796"/>
      <c r="DY39" s="796"/>
      <c r="DZ39" s="801"/>
      <c r="EA39" s="212"/>
    </row>
    <row r="40" spans="1:131" ht="26.25" customHeight="1" x14ac:dyDescent="0.2">
      <c r="A40" s="220">
        <v>13</v>
      </c>
      <c r="B40" s="762"/>
      <c r="C40" s="763"/>
      <c r="D40" s="763"/>
      <c r="E40" s="763"/>
      <c r="F40" s="763"/>
      <c r="G40" s="763"/>
      <c r="H40" s="763"/>
      <c r="I40" s="763"/>
      <c r="J40" s="763"/>
      <c r="K40" s="763"/>
      <c r="L40" s="763"/>
      <c r="M40" s="763"/>
      <c r="N40" s="763"/>
      <c r="O40" s="763"/>
      <c r="P40" s="764"/>
      <c r="Q40" s="765"/>
      <c r="R40" s="766"/>
      <c r="S40" s="766"/>
      <c r="T40" s="766"/>
      <c r="U40" s="766"/>
      <c r="V40" s="766"/>
      <c r="W40" s="766"/>
      <c r="X40" s="766"/>
      <c r="Y40" s="766"/>
      <c r="Z40" s="766"/>
      <c r="AA40" s="766"/>
      <c r="AB40" s="766"/>
      <c r="AC40" s="766"/>
      <c r="AD40" s="766"/>
      <c r="AE40" s="767"/>
      <c r="AF40" s="768"/>
      <c r="AG40" s="769"/>
      <c r="AH40" s="769"/>
      <c r="AI40" s="769"/>
      <c r="AJ40" s="770"/>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95"/>
      <c r="BT40" s="796"/>
      <c r="BU40" s="796"/>
      <c r="BV40" s="796"/>
      <c r="BW40" s="796"/>
      <c r="BX40" s="796"/>
      <c r="BY40" s="796"/>
      <c r="BZ40" s="796"/>
      <c r="CA40" s="796"/>
      <c r="CB40" s="796"/>
      <c r="CC40" s="796"/>
      <c r="CD40" s="796"/>
      <c r="CE40" s="796"/>
      <c r="CF40" s="796"/>
      <c r="CG40" s="797"/>
      <c r="CH40" s="798"/>
      <c r="CI40" s="799"/>
      <c r="CJ40" s="799"/>
      <c r="CK40" s="799"/>
      <c r="CL40" s="800"/>
      <c r="CM40" s="798"/>
      <c r="CN40" s="799"/>
      <c r="CO40" s="799"/>
      <c r="CP40" s="799"/>
      <c r="CQ40" s="800"/>
      <c r="CR40" s="798"/>
      <c r="CS40" s="799"/>
      <c r="CT40" s="799"/>
      <c r="CU40" s="799"/>
      <c r="CV40" s="800"/>
      <c r="CW40" s="798"/>
      <c r="CX40" s="799"/>
      <c r="CY40" s="799"/>
      <c r="CZ40" s="799"/>
      <c r="DA40" s="800"/>
      <c r="DB40" s="798"/>
      <c r="DC40" s="799"/>
      <c r="DD40" s="799"/>
      <c r="DE40" s="799"/>
      <c r="DF40" s="800"/>
      <c r="DG40" s="798"/>
      <c r="DH40" s="799"/>
      <c r="DI40" s="799"/>
      <c r="DJ40" s="799"/>
      <c r="DK40" s="800"/>
      <c r="DL40" s="798"/>
      <c r="DM40" s="799"/>
      <c r="DN40" s="799"/>
      <c r="DO40" s="799"/>
      <c r="DP40" s="800"/>
      <c r="DQ40" s="798"/>
      <c r="DR40" s="799"/>
      <c r="DS40" s="799"/>
      <c r="DT40" s="799"/>
      <c r="DU40" s="800"/>
      <c r="DV40" s="795"/>
      <c r="DW40" s="796"/>
      <c r="DX40" s="796"/>
      <c r="DY40" s="796"/>
      <c r="DZ40" s="801"/>
      <c r="EA40" s="212"/>
    </row>
    <row r="41" spans="1:131" ht="26.25" customHeight="1" x14ac:dyDescent="0.2">
      <c r="A41" s="220">
        <v>14</v>
      </c>
      <c r="B41" s="762"/>
      <c r="C41" s="763"/>
      <c r="D41" s="763"/>
      <c r="E41" s="763"/>
      <c r="F41" s="763"/>
      <c r="G41" s="763"/>
      <c r="H41" s="763"/>
      <c r="I41" s="763"/>
      <c r="J41" s="763"/>
      <c r="K41" s="763"/>
      <c r="L41" s="763"/>
      <c r="M41" s="763"/>
      <c r="N41" s="763"/>
      <c r="O41" s="763"/>
      <c r="P41" s="764"/>
      <c r="Q41" s="765"/>
      <c r="R41" s="766"/>
      <c r="S41" s="766"/>
      <c r="T41" s="766"/>
      <c r="U41" s="766"/>
      <c r="V41" s="766"/>
      <c r="W41" s="766"/>
      <c r="X41" s="766"/>
      <c r="Y41" s="766"/>
      <c r="Z41" s="766"/>
      <c r="AA41" s="766"/>
      <c r="AB41" s="766"/>
      <c r="AC41" s="766"/>
      <c r="AD41" s="766"/>
      <c r="AE41" s="767"/>
      <c r="AF41" s="768"/>
      <c r="AG41" s="769"/>
      <c r="AH41" s="769"/>
      <c r="AI41" s="769"/>
      <c r="AJ41" s="770"/>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95"/>
      <c r="BT41" s="796"/>
      <c r="BU41" s="796"/>
      <c r="BV41" s="796"/>
      <c r="BW41" s="796"/>
      <c r="BX41" s="796"/>
      <c r="BY41" s="796"/>
      <c r="BZ41" s="796"/>
      <c r="CA41" s="796"/>
      <c r="CB41" s="796"/>
      <c r="CC41" s="796"/>
      <c r="CD41" s="796"/>
      <c r="CE41" s="796"/>
      <c r="CF41" s="796"/>
      <c r="CG41" s="797"/>
      <c r="CH41" s="798"/>
      <c r="CI41" s="799"/>
      <c r="CJ41" s="799"/>
      <c r="CK41" s="799"/>
      <c r="CL41" s="800"/>
      <c r="CM41" s="798"/>
      <c r="CN41" s="799"/>
      <c r="CO41" s="799"/>
      <c r="CP41" s="799"/>
      <c r="CQ41" s="800"/>
      <c r="CR41" s="798"/>
      <c r="CS41" s="799"/>
      <c r="CT41" s="799"/>
      <c r="CU41" s="799"/>
      <c r="CV41" s="800"/>
      <c r="CW41" s="798"/>
      <c r="CX41" s="799"/>
      <c r="CY41" s="799"/>
      <c r="CZ41" s="799"/>
      <c r="DA41" s="800"/>
      <c r="DB41" s="798"/>
      <c r="DC41" s="799"/>
      <c r="DD41" s="799"/>
      <c r="DE41" s="799"/>
      <c r="DF41" s="800"/>
      <c r="DG41" s="798"/>
      <c r="DH41" s="799"/>
      <c r="DI41" s="799"/>
      <c r="DJ41" s="799"/>
      <c r="DK41" s="800"/>
      <c r="DL41" s="798"/>
      <c r="DM41" s="799"/>
      <c r="DN41" s="799"/>
      <c r="DO41" s="799"/>
      <c r="DP41" s="800"/>
      <c r="DQ41" s="798"/>
      <c r="DR41" s="799"/>
      <c r="DS41" s="799"/>
      <c r="DT41" s="799"/>
      <c r="DU41" s="800"/>
      <c r="DV41" s="795"/>
      <c r="DW41" s="796"/>
      <c r="DX41" s="796"/>
      <c r="DY41" s="796"/>
      <c r="DZ41" s="801"/>
      <c r="EA41" s="212"/>
    </row>
    <row r="42" spans="1:131" ht="26.25" customHeight="1" x14ac:dyDescent="0.2">
      <c r="A42" s="220">
        <v>15</v>
      </c>
      <c r="B42" s="762"/>
      <c r="C42" s="763"/>
      <c r="D42" s="763"/>
      <c r="E42" s="763"/>
      <c r="F42" s="763"/>
      <c r="G42" s="763"/>
      <c r="H42" s="763"/>
      <c r="I42" s="763"/>
      <c r="J42" s="763"/>
      <c r="K42" s="763"/>
      <c r="L42" s="763"/>
      <c r="M42" s="763"/>
      <c r="N42" s="763"/>
      <c r="O42" s="763"/>
      <c r="P42" s="764"/>
      <c r="Q42" s="765"/>
      <c r="R42" s="766"/>
      <c r="S42" s="766"/>
      <c r="T42" s="766"/>
      <c r="U42" s="766"/>
      <c r="V42" s="766"/>
      <c r="W42" s="766"/>
      <c r="X42" s="766"/>
      <c r="Y42" s="766"/>
      <c r="Z42" s="766"/>
      <c r="AA42" s="766"/>
      <c r="AB42" s="766"/>
      <c r="AC42" s="766"/>
      <c r="AD42" s="766"/>
      <c r="AE42" s="767"/>
      <c r="AF42" s="768"/>
      <c r="AG42" s="769"/>
      <c r="AH42" s="769"/>
      <c r="AI42" s="769"/>
      <c r="AJ42" s="770"/>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95"/>
      <c r="BT42" s="796"/>
      <c r="BU42" s="796"/>
      <c r="BV42" s="796"/>
      <c r="BW42" s="796"/>
      <c r="BX42" s="796"/>
      <c r="BY42" s="796"/>
      <c r="BZ42" s="796"/>
      <c r="CA42" s="796"/>
      <c r="CB42" s="796"/>
      <c r="CC42" s="796"/>
      <c r="CD42" s="796"/>
      <c r="CE42" s="796"/>
      <c r="CF42" s="796"/>
      <c r="CG42" s="797"/>
      <c r="CH42" s="798"/>
      <c r="CI42" s="799"/>
      <c r="CJ42" s="799"/>
      <c r="CK42" s="799"/>
      <c r="CL42" s="800"/>
      <c r="CM42" s="798"/>
      <c r="CN42" s="799"/>
      <c r="CO42" s="799"/>
      <c r="CP42" s="799"/>
      <c r="CQ42" s="800"/>
      <c r="CR42" s="798"/>
      <c r="CS42" s="799"/>
      <c r="CT42" s="799"/>
      <c r="CU42" s="799"/>
      <c r="CV42" s="800"/>
      <c r="CW42" s="798"/>
      <c r="CX42" s="799"/>
      <c r="CY42" s="799"/>
      <c r="CZ42" s="799"/>
      <c r="DA42" s="800"/>
      <c r="DB42" s="798"/>
      <c r="DC42" s="799"/>
      <c r="DD42" s="799"/>
      <c r="DE42" s="799"/>
      <c r="DF42" s="800"/>
      <c r="DG42" s="798"/>
      <c r="DH42" s="799"/>
      <c r="DI42" s="799"/>
      <c r="DJ42" s="799"/>
      <c r="DK42" s="800"/>
      <c r="DL42" s="798"/>
      <c r="DM42" s="799"/>
      <c r="DN42" s="799"/>
      <c r="DO42" s="799"/>
      <c r="DP42" s="800"/>
      <c r="DQ42" s="798"/>
      <c r="DR42" s="799"/>
      <c r="DS42" s="799"/>
      <c r="DT42" s="799"/>
      <c r="DU42" s="800"/>
      <c r="DV42" s="795"/>
      <c r="DW42" s="796"/>
      <c r="DX42" s="796"/>
      <c r="DY42" s="796"/>
      <c r="DZ42" s="801"/>
      <c r="EA42" s="212"/>
    </row>
    <row r="43" spans="1:131" ht="26.25" customHeight="1" x14ac:dyDescent="0.2">
      <c r="A43" s="220">
        <v>16</v>
      </c>
      <c r="B43" s="762"/>
      <c r="C43" s="763"/>
      <c r="D43" s="763"/>
      <c r="E43" s="763"/>
      <c r="F43" s="763"/>
      <c r="G43" s="763"/>
      <c r="H43" s="763"/>
      <c r="I43" s="763"/>
      <c r="J43" s="763"/>
      <c r="K43" s="763"/>
      <c r="L43" s="763"/>
      <c r="M43" s="763"/>
      <c r="N43" s="763"/>
      <c r="O43" s="763"/>
      <c r="P43" s="764"/>
      <c r="Q43" s="765"/>
      <c r="R43" s="766"/>
      <c r="S43" s="766"/>
      <c r="T43" s="766"/>
      <c r="U43" s="766"/>
      <c r="V43" s="766"/>
      <c r="W43" s="766"/>
      <c r="X43" s="766"/>
      <c r="Y43" s="766"/>
      <c r="Z43" s="766"/>
      <c r="AA43" s="766"/>
      <c r="AB43" s="766"/>
      <c r="AC43" s="766"/>
      <c r="AD43" s="766"/>
      <c r="AE43" s="767"/>
      <c r="AF43" s="768"/>
      <c r="AG43" s="769"/>
      <c r="AH43" s="769"/>
      <c r="AI43" s="769"/>
      <c r="AJ43" s="770"/>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95"/>
      <c r="BT43" s="796"/>
      <c r="BU43" s="796"/>
      <c r="BV43" s="796"/>
      <c r="BW43" s="796"/>
      <c r="BX43" s="796"/>
      <c r="BY43" s="796"/>
      <c r="BZ43" s="796"/>
      <c r="CA43" s="796"/>
      <c r="CB43" s="796"/>
      <c r="CC43" s="796"/>
      <c r="CD43" s="796"/>
      <c r="CE43" s="796"/>
      <c r="CF43" s="796"/>
      <c r="CG43" s="797"/>
      <c r="CH43" s="798"/>
      <c r="CI43" s="799"/>
      <c r="CJ43" s="799"/>
      <c r="CK43" s="799"/>
      <c r="CL43" s="800"/>
      <c r="CM43" s="798"/>
      <c r="CN43" s="799"/>
      <c r="CO43" s="799"/>
      <c r="CP43" s="799"/>
      <c r="CQ43" s="800"/>
      <c r="CR43" s="798"/>
      <c r="CS43" s="799"/>
      <c r="CT43" s="799"/>
      <c r="CU43" s="799"/>
      <c r="CV43" s="800"/>
      <c r="CW43" s="798"/>
      <c r="CX43" s="799"/>
      <c r="CY43" s="799"/>
      <c r="CZ43" s="799"/>
      <c r="DA43" s="800"/>
      <c r="DB43" s="798"/>
      <c r="DC43" s="799"/>
      <c r="DD43" s="799"/>
      <c r="DE43" s="799"/>
      <c r="DF43" s="800"/>
      <c r="DG43" s="798"/>
      <c r="DH43" s="799"/>
      <c r="DI43" s="799"/>
      <c r="DJ43" s="799"/>
      <c r="DK43" s="800"/>
      <c r="DL43" s="798"/>
      <c r="DM43" s="799"/>
      <c r="DN43" s="799"/>
      <c r="DO43" s="799"/>
      <c r="DP43" s="800"/>
      <c r="DQ43" s="798"/>
      <c r="DR43" s="799"/>
      <c r="DS43" s="799"/>
      <c r="DT43" s="799"/>
      <c r="DU43" s="800"/>
      <c r="DV43" s="795"/>
      <c r="DW43" s="796"/>
      <c r="DX43" s="796"/>
      <c r="DY43" s="796"/>
      <c r="DZ43" s="801"/>
      <c r="EA43" s="212"/>
    </row>
    <row r="44" spans="1:131" ht="26.25" customHeight="1" x14ac:dyDescent="0.2">
      <c r="A44" s="220">
        <v>17</v>
      </c>
      <c r="B44" s="762"/>
      <c r="C44" s="763"/>
      <c r="D44" s="763"/>
      <c r="E44" s="763"/>
      <c r="F44" s="763"/>
      <c r="G44" s="763"/>
      <c r="H44" s="763"/>
      <c r="I44" s="763"/>
      <c r="J44" s="763"/>
      <c r="K44" s="763"/>
      <c r="L44" s="763"/>
      <c r="M44" s="763"/>
      <c r="N44" s="763"/>
      <c r="O44" s="763"/>
      <c r="P44" s="764"/>
      <c r="Q44" s="765"/>
      <c r="R44" s="766"/>
      <c r="S44" s="766"/>
      <c r="T44" s="766"/>
      <c r="U44" s="766"/>
      <c r="V44" s="766"/>
      <c r="W44" s="766"/>
      <c r="X44" s="766"/>
      <c r="Y44" s="766"/>
      <c r="Z44" s="766"/>
      <c r="AA44" s="766"/>
      <c r="AB44" s="766"/>
      <c r="AC44" s="766"/>
      <c r="AD44" s="766"/>
      <c r="AE44" s="767"/>
      <c r="AF44" s="768"/>
      <c r="AG44" s="769"/>
      <c r="AH44" s="769"/>
      <c r="AI44" s="769"/>
      <c r="AJ44" s="770"/>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95"/>
      <c r="BT44" s="796"/>
      <c r="BU44" s="796"/>
      <c r="BV44" s="796"/>
      <c r="BW44" s="796"/>
      <c r="BX44" s="796"/>
      <c r="BY44" s="796"/>
      <c r="BZ44" s="796"/>
      <c r="CA44" s="796"/>
      <c r="CB44" s="796"/>
      <c r="CC44" s="796"/>
      <c r="CD44" s="796"/>
      <c r="CE44" s="796"/>
      <c r="CF44" s="796"/>
      <c r="CG44" s="797"/>
      <c r="CH44" s="798"/>
      <c r="CI44" s="799"/>
      <c r="CJ44" s="799"/>
      <c r="CK44" s="799"/>
      <c r="CL44" s="800"/>
      <c r="CM44" s="798"/>
      <c r="CN44" s="799"/>
      <c r="CO44" s="799"/>
      <c r="CP44" s="799"/>
      <c r="CQ44" s="800"/>
      <c r="CR44" s="798"/>
      <c r="CS44" s="799"/>
      <c r="CT44" s="799"/>
      <c r="CU44" s="799"/>
      <c r="CV44" s="800"/>
      <c r="CW44" s="798"/>
      <c r="CX44" s="799"/>
      <c r="CY44" s="799"/>
      <c r="CZ44" s="799"/>
      <c r="DA44" s="800"/>
      <c r="DB44" s="798"/>
      <c r="DC44" s="799"/>
      <c r="DD44" s="799"/>
      <c r="DE44" s="799"/>
      <c r="DF44" s="800"/>
      <c r="DG44" s="798"/>
      <c r="DH44" s="799"/>
      <c r="DI44" s="799"/>
      <c r="DJ44" s="799"/>
      <c r="DK44" s="800"/>
      <c r="DL44" s="798"/>
      <c r="DM44" s="799"/>
      <c r="DN44" s="799"/>
      <c r="DO44" s="799"/>
      <c r="DP44" s="800"/>
      <c r="DQ44" s="798"/>
      <c r="DR44" s="799"/>
      <c r="DS44" s="799"/>
      <c r="DT44" s="799"/>
      <c r="DU44" s="800"/>
      <c r="DV44" s="795"/>
      <c r="DW44" s="796"/>
      <c r="DX44" s="796"/>
      <c r="DY44" s="796"/>
      <c r="DZ44" s="801"/>
      <c r="EA44" s="212"/>
    </row>
    <row r="45" spans="1:131" ht="26.25" customHeight="1" x14ac:dyDescent="0.2">
      <c r="A45" s="220">
        <v>18</v>
      </c>
      <c r="B45" s="762"/>
      <c r="C45" s="763"/>
      <c r="D45" s="763"/>
      <c r="E45" s="763"/>
      <c r="F45" s="763"/>
      <c r="G45" s="763"/>
      <c r="H45" s="763"/>
      <c r="I45" s="763"/>
      <c r="J45" s="763"/>
      <c r="K45" s="763"/>
      <c r="L45" s="763"/>
      <c r="M45" s="763"/>
      <c r="N45" s="763"/>
      <c r="O45" s="763"/>
      <c r="P45" s="764"/>
      <c r="Q45" s="765"/>
      <c r="R45" s="766"/>
      <c r="S45" s="766"/>
      <c r="T45" s="766"/>
      <c r="U45" s="766"/>
      <c r="V45" s="766"/>
      <c r="W45" s="766"/>
      <c r="X45" s="766"/>
      <c r="Y45" s="766"/>
      <c r="Z45" s="766"/>
      <c r="AA45" s="766"/>
      <c r="AB45" s="766"/>
      <c r="AC45" s="766"/>
      <c r="AD45" s="766"/>
      <c r="AE45" s="767"/>
      <c r="AF45" s="768"/>
      <c r="AG45" s="769"/>
      <c r="AH45" s="769"/>
      <c r="AI45" s="769"/>
      <c r="AJ45" s="770"/>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95"/>
      <c r="BT45" s="796"/>
      <c r="BU45" s="796"/>
      <c r="BV45" s="796"/>
      <c r="BW45" s="796"/>
      <c r="BX45" s="796"/>
      <c r="BY45" s="796"/>
      <c r="BZ45" s="796"/>
      <c r="CA45" s="796"/>
      <c r="CB45" s="796"/>
      <c r="CC45" s="796"/>
      <c r="CD45" s="796"/>
      <c r="CE45" s="796"/>
      <c r="CF45" s="796"/>
      <c r="CG45" s="797"/>
      <c r="CH45" s="798"/>
      <c r="CI45" s="799"/>
      <c r="CJ45" s="799"/>
      <c r="CK45" s="799"/>
      <c r="CL45" s="800"/>
      <c r="CM45" s="798"/>
      <c r="CN45" s="799"/>
      <c r="CO45" s="799"/>
      <c r="CP45" s="799"/>
      <c r="CQ45" s="800"/>
      <c r="CR45" s="798"/>
      <c r="CS45" s="799"/>
      <c r="CT45" s="799"/>
      <c r="CU45" s="799"/>
      <c r="CV45" s="800"/>
      <c r="CW45" s="798"/>
      <c r="CX45" s="799"/>
      <c r="CY45" s="799"/>
      <c r="CZ45" s="799"/>
      <c r="DA45" s="800"/>
      <c r="DB45" s="798"/>
      <c r="DC45" s="799"/>
      <c r="DD45" s="799"/>
      <c r="DE45" s="799"/>
      <c r="DF45" s="800"/>
      <c r="DG45" s="798"/>
      <c r="DH45" s="799"/>
      <c r="DI45" s="799"/>
      <c r="DJ45" s="799"/>
      <c r="DK45" s="800"/>
      <c r="DL45" s="798"/>
      <c r="DM45" s="799"/>
      <c r="DN45" s="799"/>
      <c r="DO45" s="799"/>
      <c r="DP45" s="800"/>
      <c r="DQ45" s="798"/>
      <c r="DR45" s="799"/>
      <c r="DS45" s="799"/>
      <c r="DT45" s="799"/>
      <c r="DU45" s="800"/>
      <c r="DV45" s="795"/>
      <c r="DW45" s="796"/>
      <c r="DX45" s="796"/>
      <c r="DY45" s="796"/>
      <c r="DZ45" s="801"/>
      <c r="EA45" s="212"/>
    </row>
    <row r="46" spans="1:131" ht="26.25" customHeight="1" x14ac:dyDescent="0.2">
      <c r="A46" s="220">
        <v>19</v>
      </c>
      <c r="B46" s="762"/>
      <c r="C46" s="763"/>
      <c r="D46" s="763"/>
      <c r="E46" s="763"/>
      <c r="F46" s="763"/>
      <c r="G46" s="763"/>
      <c r="H46" s="763"/>
      <c r="I46" s="763"/>
      <c r="J46" s="763"/>
      <c r="K46" s="763"/>
      <c r="L46" s="763"/>
      <c r="M46" s="763"/>
      <c r="N46" s="763"/>
      <c r="O46" s="763"/>
      <c r="P46" s="764"/>
      <c r="Q46" s="765"/>
      <c r="R46" s="766"/>
      <c r="S46" s="766"/>
      <c r="T46" s="766"/>
      <c r="U46" s="766"/>
      <c r="V46" s="766"/>
      <c r="W46" s="766"/>
      <c r="X46" s="766"/>
      <c r="Y46" s="766"/>
      <c r="Z46" s="766"/>
      <c r="AA46" s="766"/>
      <c r="AB46" s="766"/>
      <c r="AC46" s="766"/>
      <c r="AD46" s="766"/>
      <c r="AE46" s="767"/>
      <c r="AF46" s="768"/>
      <c r="AG46" s="769"/>
      <c r="AH46" s="769"/>
      <c r="AI46" s="769"/>
      <c r="AJ46" s="770"/>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95"/>
      <c r="BT46" s="796"/>
      <c r="BU46" s="796"/>
      <c r="BV46" s="796"/>
      <c r="BW46" s="796"/>
      <c r="BX46" s="796"/>
      <c r="BY46" s="796"/>
      <c r="BZ46" s="796"/>
      <c r="CA46" s="796"/>
      <c r="CB46" s="796"/>
      <c r="CC46" s="796"/>
      <c r="CD46" s="796"/>
      <c r="CE46" s="796"/>
      <c r="CF46" s="796"/>
      <c r="CG46" s="797"/>
      <c r="CH46" s="798"/>
      <c r="CI46" s="799"/>
      <c r="CJ46" s="799"/>
      <c r="CK46" s="799"/>
      <c r="CL46" s="800"/>
      <c r="CM46" s="798"/>
      <c r="CN46" s="799"/>
      <c r="CO46" s="799"/>
      <c r="CP46" s="799"/>
      <c r="CQ46" s="800"/>
      <c r="CR46" s="798"/>
      <c r="CS46" s="799"/>
      <c r="CT46" s="799"/>
      <c r="CU46" s="799"/>
      <c r="CV46" s="800"/>
      <c r="CW46" s="798"/>
      <c r="CX46" s="799"/>
      <c r="CY46" s="799"/>
      <c r="CZ46" s="799"/>
      <c r="DA46" s="800"/>
      <c r="DB46" s="798"/>
      <c r="DC46" s="799"/>
      <c r="DD46" s="799"/>
      <c r="DE46" s="799"/>
      <c r="DF46" s="800"/>
      <c r="DG46" s="798"/>
      <c r="DH46" s="799"/>
      <c r="DI46" s="799"/>
      <c r="DJ46" s="799"/>
      <c r="DK46" s="800"/>
      <c r="DL46" s="798"/>
      <c r="DM46" s="799"/>
      <c r="DN46" s="799"/>
      <c r="DO46" s="799"/>
      <c r="DP46" s="800"/>
      <c r="DQ46" s="798"/>
      <c r="DR46" s="799"/>
      <c r="DS46" s="799"/>
      <c r="DT46" s="799"/>
      <c r="DU46" s="800"/>
      <c r="DV46" s="795"/>
      <c r="DW46" s="796"/>
      <c r="DX46" s="796"/>
      <c r="DY46" s="796"/>
      <c r="DZ46" s="801"/>
      <c r="EA46" s="212"/>
    </row>
    <row r="47" spans="1:131" ht="26.25" customHeight="1" x14ac:dyDescent="0.2">
      <c r="A47" s="220">
        <v>20</v>
      </c>
      <c r="B47" s="762"/>
      <c r="C47" s="763"/>
      <c r="D47" s="763"/>
      <c r="E47" s="763"/>
      <c r="F47" s="763"/>
      <c r="G47" s="763"/>
      <c r="H47" s="763"/>
      <c r="I47" s="763"/>
      <c r="J47" s="763"/>
      <c r="K47" s="763"/>
      <c r="L47" s="763"/>
      <c r="M47" s="763"/>
      <c r="N47" s="763"/>
      <c r="O47" s="763"/>
      <c r="P47" s="764"/>
      <c r="Q47" s="765"/>
      <c r="R47" s="766"/>
      <c r="S47" s="766"/>
      <c r="T47" s="766"/>
      <c r="U47" s="766"/>
      <c r="V47" s="766"/>
      <c r="W47" s="766"/>
      <c r="X47" s="766"/>
      <c r="Y47" s="766"/>
      <c r="Z47" s="766"/>
      <c r="AA47" s="766"/>
      <c r="AB47" s="766"/>
      <c r="AC47" s="766"/>
      <c r="AD47" s="766"/>
      <c r="AE47" s="767"/>
      <c r="AF47" s="768"/>
      <c r="AG47" s="769"/>
      <c r="AH47" s="769"/>
      <c r="AI47" s="769"/>
      <c r="AJ47" s="770"/>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95"/>
      <c r="BT47" s="796"/>
      <c r="BU47" s="796"/>
      <c r="BV47" s="796"/>
      <c r="BW47" s="796"/>
      <c r="BX47" s="796"/>
      <c r="BY47" s="796"/>
      <c r="BZ47" s="796"/>
      <c r="CA47" s="796"/>
      <c r="CB47" s="796"/>
      <c r="CC47" s="796"/>
      <c r="CD47" s="796"/>
      <c r="CE47" s="796"/>
      <c r="CF47" s="796"/>
      <c r="CG47" s="797"/>
      <c r="CH47" s="798"/>
      <c r="CI47" s="799"/>
      <c r="CJ47" s="799"/>
      <c r="CK47" s="799"/>
      <c r="CL47" s="800"/>
      <c r="CM47" s="798"/>
      <c r="CN47" s="799"/>
      <c r="CO47" s="799"/>
      <c r="CP47" s="799"/>
      <c r="CQ47" s="800"/>
      <c r="CR47" s="798"/>
      <c r="CS47" s="799"/>
      <c r="CT47" s="799"/>
      <c r="CU47" s="799"/>
      <c r="CV47" s="800"/>
      <c r="CW47" s="798"/>
      <c r="CX47" s="799"/>
      <c r="CY47" s="799"/>
      <c r="CZ47" s="799"/>
      <c r="DA47" s="800"/>
      <c r="DB47" s="798"/>
      <c r="DC47" s="799"/>
      <c r="DD47" s="799"/>
      <c r="DE47" s="799"/>
      <c r="DF47" s="800"/>
      <c r="DG47" s="798"/>
      <c r="DH47" s="799"/>
      <c r="DI47" s="799"/>
      <c r="DJ47" s="799"/>
      <c r="DK47" s="800"/>
      <c r="DL47" s="798"/>
      <c r="DM47" s="799"/>
      <c r="DN47" s="799"/>
      <c r="DO47" s="799"/>
      <c r="DP47" s="800"/>
      <c r="DQ47" s="798"/>
      <c r="DR47" s="799"/>
      <c r="DS47" s="799"/>
      <c r="DT47" s="799"/>
      <c r="DU47" s="800"/>
      <c r="DV47" s="795"/>
      <c r="DW47" s="796"/>
      <c r="DX47" s="796"/>
      <c r="DY47" s="796"/>
      <c r="DZ47" s="801"/>
      <c r="EA47" s="212"/>
    </row>
    <row r="48" spans="1:131" ht="26.25" customHeight="1" x14ac:dyDescent="0.2">
      <c r="A48" s="220">
        <v>21</v>
      </c>
      <c r="B48" s="762"/>
      <c r="C48" s="763"/>
      <c r="D48" s="763"/>
      <c r="E48" s="763"/>
      <c r="F48" s="763"/>
      <c r="G48" s="763"/>
      <c r="H48" s="763"/>
      <c r="I48" s="763"/>
      <c r="J48" s="763"/>
      <c r="K48" s="763"/>
      <c r="L48" s="763"/>
      <c r="M48" s="763"/>
      <c r="N48" s="763"/>
      <c r="O48" s="763"/>
      <c r="P48" s="764"/>
      <c r="Q48" s="765"/>
      <c r="R48" s="766"/>
      <c r="S48" s="766"/>
      <c r="T48" s="766"/>
      <c r="U48" s="766"/>
      <c r="V48" s="766"/>
      <c r="W48" s="766"/>
      <c r="X48" s="766"/>
      <c r="Y48" s="766"/>
      <c r="Z48" s="766"/>
      <c r="AA48" s="766"/>
      <c r="AB48" s="766"/>
      <c r="AC48" s="766"/>
      <c r="AD48" s="766"/>
      <c r="AE48" s="767"/>
      <c r="AF48" s="768"/>
      <c r="AG48" s="769"/>
      <c r="AH48" s="769"/>
      <c r="AI48" s="769"/>
      <c r="AJ48" s="770"/>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95"/>
      <c r="BT48" s="796"/>
      <c r="BU48" s="796"/>
      <c r="BV48" s="796"/>
      <c r="BW48" s="796"/>
      <c r="BX48" s="796"/>
      <c r="BY48" s="796"/>
      <c r="BZ48" s="796"/>
      <c r="CA48" s="796"/>
      <c r="CB48" s="796"/>
      <c r="CC48" s="796"/>
      <c r="CD48" s="796"/>
      <c r="CE48" s="796"/>
      <c r="CF48" s="796"/>
      <c r="CG48" s="797"/>
      <c r="CH48" s="798"/>
      <c r="CI48" s="799"/>
      <c r="CJ48" s="799"/>
      <c r="CK48" s="799"/>
      <c r="CL48" s="800"/>
      <c r="CM48" s="798"/>
      <c r="CN48" s="799"/>
      <c r="CO48" s="799"/>
      <c r="CP48" s="799"/>
      <c r="CQ48" s="800"/>
      <c r="CR48" s="798"/>
      <c r="CS48" s="799"/>
      <c r="CT48" s="799"/>
      <c r="CU48" s="799"/>
      <c r="CV48" s="800"/>
      <c r="CW48" s="798"/>
      <c r="CX48" s="799"/>
      <c r="CY48" s="799"/>
      <c r="CZ48" s="799"/>
      <c r="DA48" s="800"/>
      <c r="DB48" s="798"/>
      <c r="DC48" s="799"/>
      <c r="DD48" s="799"/>
      <c r="DE48" s="799"/>
      <c r="DF48" s="800"/>
      <c r="DG48" s="798"/>
      <c r="DH48" s="799"/>
      <c r="DI48" s="799"/>
      <c r="DJ48" s="799"/>
      <c r="DK48" s="800"/>
      <c r="DL48" s="798"/>
      <c r="DM48" s="799"/>
      <c r="DN48" s="799"/>
      <c r="DO48" s="799"/>
      <c r="DP48" s="800"/>
      <c r="DQ48" s="798"/>
      <c r="DR48" s="799"/>
      <c r="DS48" s="799"/>
      <c r="DT48" s="799"/>
      <c r="DU48" s="800"/>
      <c r="DV48" s="795"/>
      <c r="DW48" s="796"/>
      <c r="DX48" s="796"/>
      <c r="DY48" s="796"/>
      <c r="DZ48" s="801"/>
      <c r="EA48" s="212"/>
    </row>
    <row r="49" spans="1:131" ht="26.25" customHeight="1" x14ac:dyDescent="0.2">
      <c r="A49" s="220">
        <v>22</v>
      </c>
      <c r="B49" s="762"/>
      <c r="C49" s="763"/>
      <c r="D49" s="763"/>
      <c r="E49" s="763"/>
      <c r="F49" s="763"/>
      <c r="G49" s="763"/>
      <c r="H49" s="763"/>
      <c r="I49" s="763"/>
      <c r="J49" s="763"/>
      <c r="K49" s="763"/>
      <c r="L49" s="763"/>
      <c r="M49" s="763"/>
      <c r="N49" s="763"/>
      <c r="O49" s="763"/>
      <c r="P49" s="764"/>
      <c r="Q49" s="765"/>
      <c r="R49" s="766"/>
      <c r="S49" s="766"/>
      <c r="T49" s="766"/>
      <c r="U49" s="766"/>
      <c r="V49" s="766"/>
      <c r="W49" s="766"/>
      <c r="X49" s="766"/>
      <c r="Y49" s="766"/>
      <c r="Z49" s="766"/>
      <c r="AA49" s="766"/>
      <c r="AB49" s="766"/>
      <c r="AC49" s="766"/>
      <c r="AD49" s="766"/>
      <c r="AE49" s="767"/>
      <c r="AF49" s="768"/>
      <c r="AG49" s="769"/>
      <c r="AH49" s="769"/>
      <c r="AI49" s="769"/>
      <c r="AJ49" s="770"/>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95"/>
      <c r="BT49" s="796"/>
      <c r="BU49" s="796"/>
      <c r="BV49" s="796"/>
      <c r="BW49" s="796"/>
      <c r="BX49" s="796"/>
      <c r="BY49" s="796"/>
      <c r="BZ49" s="796"/>
      <c r="CA49" s="796"/>
      <c r="CB49" s="796"/>
      <c r="CC49" s="796"/>
      <c r="CD49" s="796"/>
      <c r="CE49" s="796"/>
      <c r="CF49" s="796"/>
      <c r="CG49" s="797"/>
      <c r="CH49" s="798"/>
      <c r="CI49" s="799"/>
      <c r="CJ49" s="799"/>
      <c r="CK49" s="799"/>
      <c r="CL49" s="800"/>
      <c r="CM49" s="798"/>
      <c r="CN49" s="799"/>
      <c r="CO49" s="799"/>
      <c r="CP49" s="799"/>
      <c r="CQ49" s="800"/>
      <c r="CR49" s="798"/>
      <c r="CS49" s="799"/>
      <c r="CT49" s="799"/>
      <c r="CU49" s="799"/>
      <c r="CV49" s="800"/>
      <c r="CW49" s="798"/>
      <c r="CX49" s="799"/>
      <c r="CY49" s="799"/>
      <c r="CZ49" s="799"/>
      <c r="DA49" s="800"/>
      <c r="DB49" s="798"/>
      <c r="DC49" s="799"/>
      <c r="DD49" s="799"/>
      <c r="DE49" s="799"/>
      <c r="DF49" s="800"/>
      <c r="DG49" s="798"/>
      <c r="DH49" s="799"/>
      <c r="DI49" s="799"/>
      <c r="DJ49" s="799"/>
      <c r="DK49" s="800"/>
      <c r="DL49" s="798"/>
      <c r="DM49" s="799"/>
      <c r="DN49" s="799"/>
      <c r="DO49" s="799"/>
      <c r="DP49" s="800"/>
      <c r="DQ49" s="798"/>
      <c r="DR49" s="799"/>
      <c r="DS49" s="799"/>
      <c r="DT49" s="799"/>
      <c r="DU49" s="800"/>
      <c r="DV49" s="795"/>
      <c r="DW49" s="796"/>
      <c r="DX49" s="796"/>
      <c r="DY49" s="796"/>
      <c r="DZ49" s="801"/>
      <c r="EA49" s="212"/>
    </row>
    <row r="50" spans="1:131" ht="26.25" customHeight="1" x14ac:dyDescent="0.2">
      <c r="A50" s="220">
        <v>23</v>
      </c>
      <c r="B50" s="762"/>
      <c r="C50" s="763"/>
      <c r="D50" s="763"/>
      <c r="E50" s="763"/>
      <c r="F50" s="763"/>
      <c r="G50" s="763"/>
      <c r="H50" s="763"/>
      <c r="I50" s="763"/>
      <c r="J50" s="763"/>
      <c r="K50" s="763"/>
      <c r="L50" s="763"/>
      <c r="M50" s="763"/>
      <c r="N50" s="763"/>
      <c r="O50" s="763"/>
      <c r="P50" s="764"/>
      <c r="Q50" s="848"/>
      <c r="R50" s="849"/>
      <c r="S50" s="849"/>
      <c r="T50" s="849"/>
      <c r="U50" s="849"/>
      <c r="V50" s="849"/>
      <c r="W50" s="849"/>
      <c r="X50" s="849"/>
      <c r="Y50" s="849"/>
      <c r="Z50" s="849"/>
      <c r="AA50" s="849"/>
      <c r="AB50" s="849"/>
      <c r="AC50" s="849"/>
      <c r="AD50" s="849"/>
      <c r="AE50" s="850"/>
      <c r="AF50" s="768"/>
      <c r="AG50" s="769"/>
      <c r="AH50" s="769"/>
      <c r="AI50" s="769"/>
      <c r="AJ50" s="770"/>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95"/>
      <c r="BT50" s="796"/>
      <c r="BU50" s="796"/>
      <c r="BV50" s="796"/>
      <c r="BW50" s="796"/>
      <c r="BX50" s="796"/>
      <c r="BY50" s="796"/>
      <c r="BZ50" s="796"/>
      <c r="CA50" s="796"/>
      <c r="CB50" s="796"/>
      <c r="CC50" s="796"/>
      <c r="CD50" s="796"/>
      <c r="CE50" s="796"/>
      <c r="CF50" s="796"/>
      <c r="CG50" s="797"/>
      <c r="CH50" s="798"/>
      <c r="CI50" s="799"/>
      <c r="CJ50" s="799"/>
      <c r="CK50" s="799"/>
      <c r="CL50" s="800"/>
      <c r="CM50" s="798"/>
      <c r="CN50" s="799"/>
      <c r="CO50" s="799"/>
      <c r="CP50" s="799"/>
      <c r="CQ50" s="800"/>
      <c r="CR50" s="798"/>
      <c r="CS50" s="799"/>
      <c r="CT50" s="799"/>
      <c r="CU50" s="799"/>
      <c r="CV50" s="800"/>
      <c r="CW50" s="798"/>
      <c r="CX50" s="799"/>
      <c r="CY50" s="799"/>
      <c r="CZ50" s="799"/>
      <c r="DA50" s="800"/>
      <c r="DB50" s="798"/>
      <c r="DC50" s="799"/>
      <c r="DD50" s="799"/>
      <c r="DE50" s="799"/>
      <c r="DF50" s="800"/>
      <c r="DG50" s="798"/>
      <c r="DH50" s="799"/>
      <c r="DI50" s="799"/>
      <c r="DJ50" s="799"/>
      <c r="DK50" s="800"/>
      <c r="DL50" s="798"/>
      <c r="DM50" s="799"/>
      <c r="DN50" s="799"/>
      <c r="DO50" s="799"/>
      <c r="DP50" s="800"/>
      <c r="DQ50" s="798"/>
      <c r="DR50" s="799"/>
      <c r="DS50" s="799"/>
      <c r="DT50" s="799"/>
      <c r="DU50" s="800"/>
      <c r="DV50" s="795"/>
      <c r="DW50" s="796"/>
      <c r="DX50" s="796"/>
      <c r="DY50" s="796"/>
      <c r="DZ50" s="801"/>
      <c r="EA50" s="212"/>
    </row>
    <row r="51" spans="1:131" ht="26.25" customHeight="1" x14ac:dyDescent="0.2">
      <c r="A51" s="220">
        <v>24</v>
      </c>
      <c r="B51" s="762"/>
      <c r="C51" s="763"/>
      <c r="D51" s="763"/>
      <c r="E51" s="763"/>
      <c r="F51" s="763"/>
      <c r="G51" s="763"/>
      <c r="H51" s="763"/>
      <c r="I51" s="763"/>
      <c r="J51" s="763"/>
      <c r="K51" s="763"/>
      <c r="L51" s="763"/>
      <c r="M51" s="763"/>
      <c r="N51" s="763"/>
      <c r="O51" s="763"/>
      <c r="P51" s="764"/>
      <c r="Q51" s="848"/>
      <c r="R51" s="849"/>
      <c r="S51" s="849"/>
      <c r="T51" s="849"/>
      <c r="U51" s="849"/>
      <c r="V51" s="849"/>
      <c r="W51" s="849"/>
      <c r="X51" s="849"/>
      <c r="Y51" s="849"/>
      <c r="Z51" s="849"/>
      <c r="AA51" s="849"/>
      <c r="AB51" s="849"/>
      <c r="AC51" s="849"/>
      <c r="AD51" s="849"/>
      <c r="AE51" s="850"/>
      <c r="AF51" s="768"/>
      <c r="AG51" s="769"/>
      <c r="AH51" s="769"/>
      <c r="AI51" s="769"/>
      <c r="AJ51" s="770"/>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95"/>
      <c r="BT51" s="796"/>
      <c r="BU51" s="796"/>
      <c r="BV51" s="796"/>
      <c r="BW51" s="796"/>
      <c r="BX51" s="796"/>
      <c r="BY51" s="796"/>
      <c r="BZ51" s="796"/>
      <c r="CA51" s="796"/>
      <c r="CB51" s="796"/>
      <c r="CC51" s="796"/>
      <c r="CD51" s="796"/>
      <c r="CE51" s="796"/>
      <c r="CF51" s="796"/>
      <c r="CG51" s="797"/>
      <c r="CH51" s="798"/>
      <c r="CI51" s="799"/>
      <c r="CJ51" s="799"/>
      <c r="CK51" s="799"/>
      <c r="CL51" s="800"/>
      <c r="CM51" s="798"/>
      <c r="CN51" s="799"/>
      <c r="CO51" s="799"/>
      <c r="CP51" s="799"/>
      <c r="CQ51" s="800"/>
      <c r="CR51" s="798"/>
      <c r="CS51" s="799"/>
      <c r="CT51" s="799"/>
      <c r="CU51" s="799"/>
      <c r="CV51" s="800"/>
      <c r="CW51" s="798"/>
      <c r="CX51" s="799"/>
      <c r="CY51" s="799"/>
      <c r="CZ51" s="799"/>
      <c r="DA51" s="800"/>
      <c r="DB51" s="798"/>
      <c r="DC51" s="799"/>
      <c r="DD51" s="799"/>
      <c r="DE51" s="799"/>
      <c r="DF51" s="800"/>
      <c r="DG51" s="798"/>
      <c r="DH51" s="799"/>
      <c r="DI51" s="799"/>
      <c r="DJ51" s="799"/>
      <c r="DK51" s="800"/>
      <c r="DL51" s="798"/>
      <c r="DM51" s="799"/>
      <c r="DN51" s="799"/>
      <c r="DO51" s="799"/>
      <c r="DP51" s="800"/>
      <c r="DQ51" s="798"/>
      <c r="DR51" s="799"/>
      <c r="DS51" s="799"/>
      <c r="DT51" s="799"/>
      <c r="DU51" s="800"/>
      <c r="DV51" s="795"/>
      <c r="DW51" s="796"/>
      <c r="DX51" s="796"/>
      <c r="DY51" s="796"/>
      <c r="DZ51" s="801"/>
      <c r="EA51" s="212"/>
    </row>
    <row r="52" spans="1:131" ht="26.25" customHeight="1" x14ac:dyDescent="0.2">
      <c r="A52" s="220">
        <v>25</v>
      </c>
      <c r="B52" s="762"/>
      <c r="C52" s="763"/>
      <c r="D52" s="763"/>
      <c r="E52" s="763"/>
      <c r="F52" s="763"/>
      <c r="G52" s="763"/>
      <c r="H52" s="763"/>
      <c r="I52" s="763"/>
      <c r="J52" s="763"/>
      <c r="K52" s="763"/>
      <c r="L52" s="763"/>
      <c r="M52" s="763"/>
      <c r="N52" s="763"/>
      <c r="O52" s="763"/>
      <c r="P52" s="764"/>
      <c r="Q52" s="848"/>
      <c r="R52" s="849"/>
      <c r="S52" s="849"/>
      <c r="T52" s="849"/>
      <c r="U52" s="849"/>
      <c r="V52" s="849"/>
      <c r="W52" s="849"/>
      <c r="X52" s="849"/>
      <c r="Y52" s="849"/>
      <c r="Z52" s="849"/>
      <c r="AA52" s="849"/>
      <c r="AB52" s="849"/>
      <c r="AC52" s="849"/>
      <c r="AD52" s="849"/>
      <c r="AE52" s="850"/>
      <c r="AF52" s="768"/>
      <c r="AG52" s="769"/>
      <c r="AH52" s="769"/>
      <c r="AI52" s="769"/>
      <c r="AJ52" s="770"/>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95"/>
      <c r="BT52" s="796"/>
      <c r="BU52" s="796"/>
      <c r="BV52" s="796"/>
      <c r="BW52" s="796"/>
      <c r="BX52" s="796"/>
      <c r="BY52" s="796"/>
      <c r="BZ52" s="796"/>
      <c r="CA52" s="796"/>
      <c r="CB52" s="796"/>
      <c r="CC52" s="796"/>
      <c r="CD52" s="796"/>
      <c r="CE52" s="796"/>
      <c r="CF52" s="796"/>
      <c r="CG52" s="797"/>
      <c r="CH52" s="798"/>
      <c r="CI52" s="799"/>
      <c r="CJ52" s="799"/>
      <c r="CK52" s="799"/>
      <c r="CL52" s="800"/>
      <c r="CM52" s="798"/>
      <c r="CN52" s="799"/>
      <c r="CO52" s="799"/>
      <c r="CP52" s="799"/>
      <c r="CQ52" s="800"/>
      <c r="CR52" s="798"/>
      <c r="CS52" s="799"/>
      <c r="CT52" s="799"/>
      <c r="CU52" s="799"/>
      <c r="CV52" s="800"/>
      <c r="CW52" s="798"/>
      <c r="CX52" s="799"/>
      <c r="CY52" s="799"/>
      <c r="CZ52" s="799"/>
      <c r="DA52" s="800"/>
      <c r="DB52" s="798"/>
      <c r="DC52" s="799"/>
      <c r="DD52" s="799"/>
      <c r="DE52" s="799"/>
      <c r="DF52" s="800"/>
      <c r="DG52" s="798"/>
      <c r="DH52" s="799"/>
      <c r="DI52" s="799"/>
      <c r="DJ52" s="799"/>
      <c r="DK52" s="800"/>
      <c r="DL52" s="798"/>
      <c r="DM52" s="799"/>
      <c r="DN52" s="799"/>
      <c r="DO52" s="799"/>
      <c r="DP52" s="800"/>
      <c r="DQ52" s="798"/>
      <c r="DR52" s="799"/>
      <c r="DS52" s="799"/>
      <c r="DT52" s="799"/>
      <c r="DU52" s="800"/>
      <c r="DV52" s="795"/>
      <c r="DW52" s="796"/>
      <c r="DX52" s="796"/>
      <c r="DY52" s="796"/>
      <c r="DZ52" s="801"/>
      <c r="EA52" s="212"/>
    </row>
    <row r="53" spans="1:131" ht="26.25" customHeight="1" x14ac:dyDescent="0.2">
      <c r="A53" s="220">
        <v>26</v>
      </c>
      <c r="B53" s="762"/>
      <c r="C53" s="763"/>
      <c r="D53" s="763"/>
      <c r="E53" s="763"/>
      <c r="F53" s="763"/>
      <c r="G53" s="763"/>
      <c r="H53" s="763"/>
      <c r="I53" s="763"/>
      <c r="J53" s="763"/>
      <c r="K53" s="763"/>
      <c r="L53" s="763"/>
      <c r="M53" s="763"/>
      <c r="N53" s="763"/>
      <c r="O53" s="763"/>
      <c r="P53" s="764"/>
      <c r="Q53" s="848"/>
      <c r="R53" s="849"/>
      <c r="S53" s="849"/>
      <c r="T53" s="849"/>
      <c r="U53" s="849"/>
      <c r="V53" s="849"/>
      <c r="W53" s="849"/>
      <c r="X53" s="849"/>
      <c r="Y53" s="849"/>
      <c r="Z53" s="849"/>
      <c r="AA53" s="849"/>
      <c r="AB53" s="849"/>
      <c r="AC53" s="849"/>
      <c r="AD53" s="849"/>
      <c r="AE53" s="850"/>
      <c r="AF53" s="768"/>
      <c r="AG53" s="769"/>
      <c r="AH53" s="769"/>
      <c r="AI53" s="769"/>
      <c r="AJ53" s="770"/>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95"/>
      <c r="BT53" s="796"/>
      <c r="BU53" s="796"/>
      <c r="BV53" s="796"/>
      <c r="BW53" s="796"/>
      <c r="BX53" s="796"/>
      <c r="BY53" s="796"/>
      <c r="BZ53" s="796"/>
      <c r="CA53" s="796"/>
      <c r="CB53" s="796"/>
      <c r="CC53" s="796"/>
      <c r="CD53" s="796"/>
      <c r="CE53" s="796"/>
      <c r="CF53" s="796"/>
      <c r="CG53" s="797"/>
      <c r="CH53" s="798"/>
      <c r="CI53" s="799"/>
      <c r="CJ53" s="799"/>
      <c r="CK53" s="799"/>
      <c r="CL53" s="800"/>
      <c r="CM53" s="798"/>
      <c r="CN53" s="799"/>
      <c r="CO53" s="799"/>
      <c r="CP53" s="799"/>
      <c r="CQ53" s="800"/>
      <c r="CR53" s="798"/>
      <c r="CS53" s="799"/>
      <c r="CT53" s="799"/>
      <c r="CU53" s="799"/>
      <c r="CV53" s="800"/>
      <c r="CW53" s="798"/>
      <c r="CX53" s="799"/>
      <c r="CY53" s="799"/>
      <c r="CZ53" s="799"/>
      <c r="DA53" s="800"/>
      <c r="DB53" s="798"/>
      <c r="DC53" s="799"/>
      <c r="DD53" s="799"/>
      <c r="DE53" s="799"/>
      <c r="DF53" s="800"/>
      <c r="DG53" s="798"/>
      <c r="DH53" s="799"/>
      <c r="DI53" s="799"/>
      <c r="DJ53" s="799"/>
      <c r="DK53" s="800"/>
      <c r="DL53" s="798"/>
      <c r="DM53" s="799"/>
      <c r="DN53" s="799"/>
      <c r="DO53" s="799"/>
      <c r="DP53" s="800"/>
      <c r="DQ53" s="798"/>
      <c r="DR53" s="799"/>
      <c r="DS53" s="799"/>
      <c r="DT53" s="799"/>
      <c r="DU53" s="800"/>
      <c r="DV53" s="795"/>
      <c r="DW53" s="796"/>
      <c r="DX53" s="796"/>
      <c r="DY53" s="796"/>
      <c r="DZ53" s="801"/>
      <c r="EA53" s="212"/>
    </row>
    <row r="54" spans="1:131" ht="26.25" customHeight="1" x14ac:dyDescent="0.2">
      <c r="A54" s="220">
        <v>27</v>
      </c>
      <c r="B54" s="762"/>
      <c r="C54" s="763"/>
      <c r="D54" s="763"/>
      <c r="E54" s="763"/>
      <c r="F54" s="763"/>
      <c r="G54" s="763"/>
      <c r="H54" s="763"/>
      <c r="I54" s="763"/>
      <c r="J54" s="763"/>
      <c r="K54" s="763"/>
      <c r="L54" s="763"/>
      <c r="M54" s="763"/>
      <c r="N54" s="763"/>
      <c r="O54" s="763"/>
      <c r="P54" s="764"/>
      <c r="Q54" s="848"/>
      <c r="R54" s="849"/>
      <c r="S54" s="849"/>
      <c r="T54" s="849"/>
      <c r="U54" s="849"/>
      <c r="V54" s="849"/>
      <c r="W54" s="849"/>
      <c r="X54" s="849"/>
      <c r="Y54" s="849"/>
      <c r="Z54" s="849"/>
      <c r="AA54" s="849"/>
      <c r="AB54" s="849"/>
      <c r="AC54" s="849"/>
      <c r="AD54" s="849"/>
      <c r="AE54" s="850"/>
      <c r="AF54" s="768"/>
      <c r="AG54" s="769"/>
      <c r="AH54" s="769"/>
      <c r="AI54" s="769"/>
      <c r="AJ54" s="770"/>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95"/>
      <c r="BT54" s="796"/>
      <c r="BU54" s="796"/>
      <c r="BV54" s="796"/>
      <c r="BW54" s="796"/>
      <c r="BX54" s="796"/>
      <c r="BY54" s="796"/>
      <c r="BZ54" s="796"/>
      <c r="CA54" s="796"/>
      <c r="CB54" s="796"/>
      <c r="CC54" s="796"/>
      <c r="CD54" s="796"/>
      <c r="CE54" s="796"/>
      <c r="CF54" s="796"/>
      <c r="CG54" s="797"/>
      <c r="CH54" s="798"/>
      <c r="CI54" s="799"/>
      <c r="CJ54" s="799"/>
      <c r="CK54" s="799"/>
      <c r="CL54" s="800"/>
      <c r="CM54" s="798"/>
      <c r="CN54" s="799"/>
      <c r="CO54" s="799"/>
      <c r="CP54" s="799"/>
      <c r="CQ54" s="800"/>
      <c r="CR54" s="798"/>
      <c r="CS54" s="799"/>
      <c r="CT54" s="799"/>
      <c r="CU54" s="799"/>
      <c r="CV54" s="800"/>
      <c r="CW54" s="798"/>
      <c r="CX54" s="799"/>
      <c r="CY54" s="799"/>
      <c r="CZ54" s="799"/>
      <c r="DA54" s="800"/>
      <c r="DB54" s="798"/>
      <c r="DC54" s="799"/>
      <c r="DD54" s="799"/>
      <c r="DE54" s="799"/>
      <c r="DF54" s="800"/>
      <c r="DG54" s="798"/>
      <c r="DH54" s="799"/>
      <c r="DI54" s="799"/>
      <c r="DJ54" s="799"/>
      <c r="DK54" s="800"/>
      <c r="DL54" s="798"/>
      <c r="DM54" s="799"/>
      <c r="DN54" s="799"/>
      <c r="DO54" s="799"/>
      <c r="DP54" s="800"/>
      <c r="DQ54" s="798"/>
      <c r="DR54" s="799"/>
      <c r="DS54" s="799"/>
      <c r="DT54" s="799"/>
      <c r="DU54" s="800"/>
      <c r="DV54" s="795"/>
      <c r="DW54" s="796"/>
      <c r="DX54" s="796"/>
      <c r="DY54" s="796"/>
      <c r="DZ54" s="801"/>
      <c r="EA54" s="212"/>
    </row>
    <row r="55" spans="1:131" ht="26.25" customHeight="1" x14ac:dyDescent="0.2">
      <c r="A55" s="220">
        <v>28</v>
      </c>
      <c r="B55" s="762"/>
      <c r="C55" s="763"/>
      <c r="D55" s="763"/>
      <c r="E55" s="763"/>
      <c r="F55" s="763"/>
      <c r="G55" s="763"/>
      <c r="H55" s="763"/>
      <c r="I55" s="763"/>
      <c r="J55" s="763"/>
      <c r="K55" s="763"/>
      <c r="L55" s="763"/>
      <c r="M55" s="763"/>
      <c r="N55" s="763"/>
      <c r="O55" s="763"/>
      <c r="P55" s="764"/>
      <c r="Q55" s="848"/>
      <c r="R55" s="849"/>
      <c r="S55" s="849"/>
      <c r="T55" s="849"/>
      <c r="U55" s="849"/>
      <c r="V55" s="849"/>
      <c r="W55" s="849"/>
      <c r="X55" s="849"/>
      <c r="Y55" s="849"/>
      <c r="Z55" s="849"/>
      <c r="AA55" s="849"/>
      <c r="AB55" s="849"/>
      <c r="AC55" s="849"/>
      <c r="AD55" s="849"/>
      <c r="AE55" s="850"/>
      <c r="AF55" s="768"/>
      <c r="AG55" s="769"/>
      <c r="AH55" s="769"/>
      <c r="AI55" s="769"/>
      <c r="AJ55" s="770"/>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95"/>
      <c r="BT55" s="796"/>
      <c r="BU55" s="796"/>
      <c r="BV55" s="796"/>
      <c r="BW55" s="796"/>
      <c r="BX55" s="796"/>
      <c r="BY55" s="796"/>
      <c r="BZ55" s="796"/>
      <c r="CA55" s="796"/>
      <c r="CB55" s="796"/>
      <c r="CC55" s="796"/>
      <c r="CD55" s="796"/>
      <c r="CE55" s="796"/>
      <c r="CF55" s="796"/>
      <c r="CG55" s="797"/>
      <c r="CH55" s="798"/>
      <c r="CI55" s="799"/>
      <c r="CJ55" s="799"/>
      <c r="CK55" s="799"/>
      <c r="CL55" s="800"/>
      <c r="CM55" s="798"/>
      <c r="CN55" s="799"/>
      <c r="CO55" s="799"/>
      <c r="CP55" s="799"/>
      <c r="CQ55" s="800"/>
      <c r="CR55" s="798"/>
      <c r="CS55" s="799"/>
      <c r="CT55" s="799"/>
      <c r="CU55" s="799"/>
      <c r="CV55" s="800"/>
      <c r="CW55" s="798"/>
      <c r="CX55" s="799"/>
      <c r="CY55" s="799"/>
      <c r="CZ55" s="799"/>
      <c r="DA55" s="800"/>
      <c r="DB55" s="798"/>
      <c r="DC55" s="799"/>
      <c r="DD55" s="799"/>
      <c r="DE55" s="799"/>
      <c r="DF55" s="800"/>
      <c r="DG55" s="798"/>
      <c r="DH55" s="799"/>
      <c r="DI55" s="799"/>
      <c r="DJ55" s="799"/>
      <c r="DK55" s="800"/>
      <c r="DL55" s="798"/>
      <c r="DM55" s="799"/>
      <c r="DN55" s="799"/>
      <c r="DO55" s="799"/>
      <c r="DP55" s="800"/>
      <c r="DQ55" s="798"/>
      <c r="DR55" s="799"/>
      <c r="DS55" s="799"/>
      <c r="DT55" s="799"/>
      <c r="DU55" s="800"/>
      <c r="DV55" s="795"/>
      <c r="DW55" s="796"/>
      <c r="DX55" s="796"/>
      <c r="DY55" s="796"/>
      <c r="DZ55" s="801"/>
      <c r="EA55" s="212"/>
    </row>
    <row r="56" spans="1:131" ht="26.25" customHeight="1" x14ac:dyDescent="0.2">
      <c r="A56" s="220">
        <v>29</v>
      </c>
      <c r="B56" s="762"/>
      <c r="C56" s="763"/>
      <c r="D56" s="763"/>
      <c r="E56" s="763"/>
      <c r="F56" s="763"/>
      <c r="G56" s="763"/>
      <c r="H56" s="763"/>
      <c r="I56" s="763"/>
      <c r="J56" s="763"/>
      <c r="K56" s="763"/>
      <c r="L56" s="763"/>
      <c r="M56" s="763"/>
      <c r="N56" s="763"/>
      <c r="O56" s="763"/>
      <c r="P56" s="764"/>
      <c r="Q56" s="848"/>
      <c r="R56" s="849"/>
      <c r="S56" s="849"/>
      <c r="T56" s="849"/>
      <c r="U56" s="849"/>
      <c r="V56" s="849"/>
      <c r="W56" s="849"/>
      <c r="X56" s="849"/>
      <c r="Y56" s="849"/>
      <c r="Z56" s="849"/>
      <c r="AA56" s="849"/>
      <c r="AB56" s="849"/>
      <c r="AC56" s="849"/>
      <c r="AD56" s="849"/>
      <c r="AE56" s="850"/>
      <c r="AF56" s="768"/>
      <c r="AG56" s="769"/>
      <c r="AH56" s="769"/>
      <c r="AI56" s="769"/>
      <c r="AJ56" s="770"/>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95"/>
      <c r="BT56" s="796"/>
      <c r="BU56" s="796"/>
      <c r="BV56" s="796"/>
      <c r="BW56" s="796"/>
      <c r="BX56" s="796"/>
      <c r="BY56" s="796"/>
      <c r="BZ56" s="796"/>
      <c r="CA56" s="796"/>
      <c r="CB56" s="796"/>
      <c r="CC56" s="796"/>
      <c r="CD56" s="796"/>
      <c r="CE56" s="796"/>
      <c r="CF56" s="796"/>
      <c r="CG56" s="797"/>
      <c r="CH56" s="798"/>
      <c r="CI56" s="799"/>
      <c r="CJ56" s="799"/>
      <c r="CK56" s="799"/>
      <c r="CL56" s="800"/>
      <c r="CM56" s="798"/>
      <c r="CN56" s="799"/>
      <c r="CO56" s="799"/>
      <c r="CP56" s="799"/>
      <c r="CQ56" s="800"/>
      <c r="CR56" s="798"/>
      <c r="CS56" s="799"/>
      <c r="CT56" s="799"/>
      <c r="CU56" s="799"/>
      <c r="CV56" s="800"/>
      <c r="CW56" s="798"/>
      <c r="CX56" s="799"/>
      <c r="CY56" s="799"/>
      <c r="CZ56" s="799"/>
      <c r="DA56" s="800"/>
      <c r="DB56" s="798"/>
      <c r="DC56" s="799"/>
      <c r="DD56" s="799"/>
      <c r="DE56" s="799"/>
      <c r="DF56" s="800"/>
      <c r="DG56" s="798"/>
      <c r="DH56" s="799"/>
      <c r="DI56" s="799"/>
      <c r="DJ56" s="799"/>
      <c r="DK56" s="800"/>
      <c r="DL56" s="798"/>
      <c r="DM56" s="799"/>
      <c r="DN56" s="799"/>
      <c r="DO56" s="799"/>
      <c r="DP56" s="800"/>
      <c r="DQ56" s="798"/>
      <c r="DR56" s="799"/>
      <c r="DS56" s="799"/>
      <c r="DT56" s="799"/>
      <c r="DU56" s="800"/>
      <c r="DV56" s="795"/>
      <c r="DW56" s="796"/>
      <c r="DX56" s="796"/>
      <c r="DY56" s="796"/>
      <c r="DZ56" s="801"/>
      <c r="EA56" s="212"/>
    </row>
    <row r="57" spans="1:131" ht="26.25" customHeight="1" x14ac:dyDescent="0.2">
      <c r="A57" s="220">
        <v>30</v>
      </c>
      <c r="B57" s="762"/>
      <c r="C57" s="763"/>
      <c r="D57" s="763"/>
      <c r="E57" s="763"/>
      <c r="F57" s="763"/>
      <c r="G57" s="763"/>
      <c r="H57" s="763"/>
      <c r="I57" s="763"/>
      <c r="J57" s="763"/>
      <c r="K57" s="763"/>
      <c r="L57" s="763"/>
      <c r="M57" s="763"/>
      <c r="N57" s="763"/>
      <c r="O57" s="763"/>
      <c r="P57" s="764"/>
      <c r="Q57" s="848"/>
      <c r="R57" s="849"/>
      <c r="S57" s="849"/>
      <c r="T57" s="849"/>
      <c r="U57" s="849"/>
      <c r="V57" s="849"/>
      <c r="W57" s="849"/>
      <c r="X57" s="849"/>
      <c r="Y57" s="849"/>
      <c r="Z57" s="849"/>
      <c r="AA57" s="849"/>
      <c r="AB57" s="849"/>
      <c r="AC57" s="849"/>
      <c r="AD57" s="849"/>
      <c r="AE57" s="850"/>
      <c r="AF57" s="768"/>
      <c r="AG57" s="769"/>
      <c r="AH57" s="769"/>
      <c r="AI57" s="769"/>
      <c r="AJ57" s="770"/>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95"/>
      <c r="BT57" s="796"/>
      <c r="BU57" s="796"/>
      <c r="BV57" s="796"/>
      <c r="BW57" s="796"/>
      <c r="BX57" s="796"/>
      <c r="BY57" s="796"/>
      <c r="BZ57" s="796"/>
      <c r="CA57" s="796"/>
      <c r="CB57" s="796"/>
      <c r="CC57" s="796"/>
      <c r="CD57" s="796"/>
      <c r="CE57" s="796"/>
      <c r="CF57" s="796"/>
      <c r="CG57" s="797"/>
      <c r="CH57" s="798"/>
      <c r="CI57" s="799"/>
      <c r="CJ57" s="799"/>
      <c r="CK57" s="799"/>
      <c r="CL57" s="800"/>
      <c r="CM57" s="798"/>
      <c r="CN57" s="799"/>
      <c r="CO57" s="799"/>
      <c r="CP57" s="799"/>
      <c r="CQ57" s="800"/>
      <c r="CR57" s="798"/>
      <c r="CS57" s="799"/>
      <c r="CT57" s="799"/>
      <c r="CU57" s="799"/>
      <c r="CV57" s="800"/>
      <c r="CW57" s="798"/>
      <c r="CX57" s="799"/>
      <c r="CY57" s="799"/>
      <c r="CZ57" s="799"/>
      <c r="DA57" s="800"/>
      <c r="DB57" s="798"/>
      <c r="DC57" s="799"/>
      <c r="DD57" s="799"/>
      <c r="DE57" s="799"/>
      <c r="DF57" s="800"/>
      <c r="DG57" s="798"/>
      <c r="DH57" s="799"/>
      <c r="DI57" s="799"/>
      <c r="DJ57" s="799"/>
      <c r="DK57" s="800"/>
      <c r="DL57" s="798"/>
      <c r="DM57" s="799"/>
      <c r="DN57" s="799"/>
      <c r="DO57" s="799"/>
      <c r="DP57" s="800"/>
      <c r="DQ57" s="798"/>
      <c r="DR57" s="799"/>
      <c r="DS57" s="799"/>
      <c r="DT57" s="799"/>
      <c r="DU57" s="800"/>
      <c r="DV57" s="795"/>
      <c r="DW57" s="796"/>
      <c r="DX57" s="796"/>
      <c r="DY57" s="796"/>
      <c r="DZ57" s="801"/>
      <c r="EA57" s="212"/>
    </row>
    <row r="58" spans="1:131" ht="26.25" customHeight="1" x14ac:dyDescent="0.2">
      <c r="A58" s="220">
        <v>31</v>
      </c>
      <c r="B58" s="762"/>
      <c r="C58" s="763"/>
      <c r="D58" s="763"/>
      <c r="E58" s="763"/>
      <c r="F58" s="763"/>
      <c r="G58" s="763"/>
      <c r="H58" s="763"/>
      <c r="I58" s="763"/>
      <c r="J58" s="763"/>
      <c r="K58" s="763"/>
      <c r="L58" s="763"/>
      <c r="M58" s="763"/>
      <c r="N58" s="763"/>
      <c r="O58" s="763"/>
      <c r="P58" s="764"/>
      <c r="Q58" s="848"/>
      <c r="R58" s="849"/>
      <c r="S58" s="849"/>
      <c r="T58" s="849"/>
      <c r="U58" s="849"/>
      <c r="V58" s="849"/>
      <c r="W58" s="849"/>
      <c r="X58" s="849"/>
      <c r="Y58" s="849"/>
      <c r="Z58" s="849"/>
      <c r="AA58" s="849"/>
      <c r="AB58" s="849"/>
      <c r="AC58" s="849"/>
      <c r="AD58" s="849"/>
      <c r="AE58" s="850"/>
      <c r="AF58" s="768"/>
      <c r="AG58" s="769"/>
      <c r="AH58" s="769"/>
      <c r="AI58" s="769"/>
      <c r="AJ58" s="770"/>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95"/>
      <c r="BT58" s="796"/>
      <c r="BU58" s="796"/>
      <c r="BV58" s="796"/>
      <c r="BW58" s="796"/>
      <c r="BX58" s="796"/>
      <c r="BY58" s="796"/>
      <c r="BZ58" s="796"/>
      <c r="CA58" s="796"/>
      <c r="CB58" s="796"/>
      <c r="CC58" s="796"/>
      <c r="CD58" s="796"/>
      <c r="CE58" s="796"/>
      <c r="CF58" s="796"/>
      <c r="CG58" s="797"/>
      <c r="CH58" s="798"/>
      <c r="CI58" s="799"/>
      <c r="CJ58" s="799"/>
      <c r="CK58" s="799"/>
      <c r="CL58" s="800"/>
      <c r="CM58" s="798"/>
      <c r="CN58" s="799"/>
      <c r="CO58" s="799"/>
      <c r="CP58" s="799"/>
      <c r="CQ58" s="800"/>
      <c r="CR58" s="798"/>
      <c r="CS58" s="799"/>
      <c r="CT58" s="799"/>
      <c r="CU58" s="799"/>
      <c r="CV58" s="800"/>
      <c r="CW58" s="798"/>
      <c r="CX58" s="799"/>
      <c r="CY58" s="799"/>
      <c r="CZ58" s="799"/>
      <c r="DA58" s="800"/>
      <c r="DB58" s="798"/>
      <c r="DC58" s="799"/>
      <c r="DD58" s="799"/>
      <c r="DE58" s="799"/>
      <c r="DF58" s="800"/>
      <c r="DG58" s="798"/>
      <c r="DH58" s="799"/>
      <c r="DI58" s="799"/>
      <c r="DJ58" s="799"/>
      <c r="DK58" s="800"/>
      <c r="DL58" s="798"/>
      <c r="DM58" s="799"/>
      <c r="DN58" s="799"/>
      <c r="DO58" s="799"/>
      <c r="DP58" s="800"/>
      <c r="DQ58" s="798"/>
      <c r="DR58" s="799"/>
      <c r="DS58" s="799"/>
      <c r="DT58" s="799"/>
      <c r="DU58" s="800"/>
      <c r="DV58" s="795"/>
      <c r="DW58" s="796"/>
      <c r="DX58" s="796"/>
      <c r="DY58" s="796"/>
      <c r="DZ58" s="801"/>
      <c r="EA58" s="212"/>
    </row>
    <row r="59" spans="1:131" ht="26.25" customHeight="1" x14ac:dyDescent="0.2">
      <c r="A59" s="220">
        <v>32</v>
      </c>
      <c r="B59" s="762"/>
      <c r="C59" s="763"/>
      <c r="D59" s="763"/>
      <c r="E59" s="763"/>
      <c r="F59" s="763"/>
      <c r="G59" s="763"/>
      <c r="H59" s="763"/>
      <c r="I59" s="763"/>
      <c r="J59" s="763"/>
      <c r="K59" s="763"/>
      <c r="L59" s="763"/>
      <c r="M59" s="763"/>
      <c r="N59" s="763"/>
      <c r="O59" s="763"/>
      <c r="P59" s="764"/>
      <c r="Q59" s="848"/>
      <c r="R59" s="849"/>
      <c r="S59" s="849"/>
      <c r="T59" s="849"/>
      <c r="U59" s="849"/>
      <c r="V59" s="849"/>
      <c r="W59" s="849"/>
      <c r="X59" s="849"/>
      <c r="Y59" s="849"/>
      <c r="Z59" s="849"/>
      <c r="AA59" s="849"/>
      <c r="AB59" s="849"/>
      <c r="AC59" s="849"/>
      <c r="AD59" s="849"/>
      <c r="AE59" s="850"/>
      <c r="AF59" s="768"/>
      <c r="AG59" s="769"/>
      <c r="AH59" s="769"/>
      <c r="AI59" s="769"/>
      <c r="AJ59" s="770"/>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95"/>
      <c r="BT59" s="796"/>
      <c r="BU59" s="796"/>
      <c r="BV59" s="796"/>
      <c r="BW59" s="796"/>
      <c r="BX59" s="796"/>
      <c r="BY59" s="796"/>
      <c r="BZ59" s="796"/>
      <c r="CA59" s="796"/>
      <c r="CB59" s="796"/>
      <c r="CC59" s="796"/>
      <c r="CD59" s="796"/>
      <c r="CE59" s="796"/>
      <c r="CF59" s="796"/>
      <c r="CG59" s="797"/>
      <c r="CH59" s="798"/>
      <c r="CI59" s="799"/>
      <c r="CJ59" s="799"/>
      <c r="CK59" s="799"/>
      <c r="CL59" s="800"/>
      <c r="CM59" s="798"/>
      <c r="CN59" s="799"/>
      <c r="CO59" s="799"/>
      <c r="CP59" s="799"/>
      <c r="CQ59" s="800"/>
      <c r="CR59" s="798"/>
      <c r="CS59" s="799"/>
      <c r="CT59" s="799"/>
      <c r="CU59" s="799"/>
      <c r="CV59" s="800"/>
      <c r="CW59" s="798"/>
      <c r="CX59" s="799"/>
      <c r="CY59" s="799"/>
      <c r="CZ59" s="799"/>
      <c r="DA59" s="800"/>
      <c r="DB59" s="798"/>
      <c r="DC59" s="799"/>
      <c r="DD59" s="799"/>
      <c r="DE59" s="799"/>
      <c r="DF59" s="800"/>
      <c r="DG59" s="798"/>
      <c r="DH59" s="799"/>
      <c r="DI59" s="799"/>
      <c r="DJ59" s="799"/>
      <c r="DK59" s="800"/>
      <c r="DL59" s="798"/>
      <c r="DM59" s="799"/>
      <c r="DN59" s="799"/>
      <c r="DO59" s="799"/>
      <c r="DP59" s="800"/>
      <c r="DQ59" s="798"/>
      <c r="DR59" s="799"/>
      <c r="DS59" s="799"/>
      <c r="DT59" s="799"/>
      <c r="DU59" s="800"/>
      <c r="DV59" s="795"/>
      <c r="DW59" s="796"/>
      <c r="DX59" s="796"/>
      <c r="DY59" s="796"/>
      <c r="DZ59" s="801"/>
      <c r="EA59" s="212"/>
    </row>
    <row r="60" spans="1:131" ht="26.25" customHeight="1" x14ac:dyDescent="0.2">
      <c r="A60" s="220">
        <v>33</v>
      </c>
      <c r="B60" s="762"/>
      <c r="C60" s="763"/>
      <c r="D60" s="763"/>
      <c r="E60" s="763"/>
      <c r="F60" s="763"/>
      <c r="G60" s="763"/>
      <c r="H60" s="763"/>
      <c r="I60" s="763"/>
      <c r="J60" s="763"/>
      <c r="K60" s="763"/>
      <c r="L60" s="763"/>
      <c r="M60" s="763"/>
      <c r="N60" s="763"/>
      <c r="O60" s="763"/>
      <c r="P60" s="764"/>
      <c r="Q60" s="848"/>
      <c r="R60" s="849"/>
      <c r="S60" s="849"/>
      <c r="T60" s="849"/>
      <c r="U60" s="849"/>
      <c r="V60" s="849"/>
      <c r="W60" s="849"/>
      <c r="X60" s="849"/>
      <c r="Y60" s="849"/>
      <c r="Z60" s="849"/>
      <c r="AA60" s="849"/>
      <c r="AB60" s="849"/>
      <c r="AC60" s="849"/>
      <c r="AD60" s="849"/>
      <c r="AE60" s="850"/>
      <c r="AF60" s="768"/>
      <c r="AG60" s="769"/>
      <c r="AH60" s="769"/>
      <c r="AI60" s="769"/>
      <c r="AJ60" s="770"/>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95"/>
      <c r="BT60" s="796"/>
      <c r="BU60" s="796"/>
      <c r="BV60" s="796"/>
      <c r="BW60" s="796"/>
      <c r="BX60" s="796"/>
      <c r="BY60" s="796"/>
      <c r="BZ60" s="796"/>
      <c r="CA60" s="796"/>
      <c r="CB60" s="796"/>
      <c r="CC60" s="796"/>
      <c r="CD60" s="796"/>
      <c r="CE60" s="796"/>
      <c r="CF60" s="796"/>
      <c r="CG60" s="797"/>
      <c r="CH60" s="798"/>
      <c r="CI60" s="799"/>
      <c r="CJ60" s="799"/>
      <c r="CK60" s="799"/>
      <c r="CL60" s="800"/>
      <c r="CM60" s="798"/>
      <c r="CN60" s="799"/>
      <c r="CO60" s="799"/>
      <c r="CP60" s="799"/>
      <c r="CQ60" s="800"/>
      <c r="CR60" s="798"/>
      <c r="CS60" s="799"/>
      <c r="CT60" s="799"/>
      <c r="CU60" s="799"/>
      <c r="CV60" s="800"/>
      <c r="CW60" s="798"/>
      <c r="CX60" s="799"/>
      <c r="CY60" s="799"/>
      <c r="CZ60" s="799"/>
      <c r="DA60" s="800"/>
      <c r="DB60" s="798"/>
      <c r="DC60" s="799"/>
      <c r="DD60" s="799"/>
      <c r="DE60" s="799"/>
      <c r="DF60" s="800"/>
      <c r="DG60" s="798"/>
      <c r="DH60" s="799"/>
      <c r="DI60" s="799"/>
      <c r="DJ60" s="799"/>
      <c r="DK60" s="800"/>
      <c r="DL60" s="798"/>
      <c r="DM60" s="799"/>
      <c r="DN60" s="799"/>
      <c r="DO60" s="799"/>
      <c r="DP60" s="800"/>
      <c r="DQ60" s="798"/>
      <c r="DR60" s="799"/>
      <c r="DS60" s="799"/>
      <c r="DT60" s="799"/>
      <c r="DU60" s="800"/>
      <c r="DV60" s="795"/>
      <c r="DW60" s="796"/>
      <c r="DX60" s="796"/>
      <c r="DY60" s="796"/>
      <c r="DZ60" s="801"/>
      <c r="EA60" s="212"/>
    </row>
    <row r="61" spans="1:131" ht="26.25" customHeight="1" thickBot="1" x14ac:dyDescent="0.25">
      <c r="A61" s="220">
        <v>34</v>
      </c>
      <c r="B61" s="762"/>
      <c r="C61" s="763"/>
      <c r="D61" s="763"/>
      <c r="E61" s="763"/>
      <c r="F61" s="763"/>
      <c r="G61" s="763"/>
      <c r="H61" s="763"/>
      <c r="I61" s="763"/>
      <c r="J61" s="763"/>
      <c r="K61" s="763"/>
      <c r="L61" s="763"/>
      <c r="M61" s="763"/>
      <c r="N61" s="763"/>
      <c r="O61" s="763"/>
      <c r="P61" s="764"/>
      <c r="Q61" s="848"/>
      <c r="R61" s="849"/>
      <c r="S61" s="849"/>
      <c r="T61" s="849"/>
      <c r="U61" s="849"/>
      <c r="V61" s="849"/>
      <c r="W61" s="849"/>
      <c r="X61" s="849"/>
      <c r="Y61" s="849"/>
      <c r="Z61" s="849"/>
      <c r="AA61" s="849"/>
      <c r="AB61" s="849"/>
      <c r="AC61" s="849"/>
      <c r="AD61" s="849"/>
      <c r="AE61" s="850"/>
      <c r="AF61" s="768"/>
      <c r="AG61" s="769"/>
      <c r="AH61" s="769"/>
      <c r="AI61" s="769"/>
      <c r="AJ61" s="770"/>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95"/>
      <c r="BT61" s="796"/>
      <c r="BU61" s="796"/>
      <c r="BV61" s="796"/>
      <c r="BW61" s="796"/>
      <c r="BX61" s="796"/>
      <c r="BY61" s="796"/>
      <c r="BZ61" s="796"/>
      <c r="CA61" s="796"/>
      <c r="CB61" s="796"/>
      <c r="CC61" s="796"/>
      <c r="CD61" s="796"/>
      <c r="CE61" s="796"/>
      <c r="CF61" s="796"/>
      <c r="CG61" s="797"/>
      <c r="CH61" s="798"/>
      <c r="CI61" s="799"/>
      <c r="CJ61" s="799"/>
      <c r="CK61" s="799"/>
      <c r="CL61" s="800"/>
      <c r="CM61" s="798"/>
      <c r="CN61" s="799"/>
      <c r="CO61" s="799"/>
      <c r="CP61" s="799"/>
      <c r="CQ61" s="800"/>
      <c r="CR61" s="798"/>
      <c r="CS61" s="799"/>
      <c r="CT61" s="799"/>
      <c r="CU61" s="799"/>
      <c r="CV61" s="800"/>
      <c r="CW61" s="798"/>
      <c r="CX61" s="799"/>
      <c r="CY61" s="799"/>
      <c r="CZ61" s="799"/>
      <c r="DA61" s="800"/>
      <c r="DB61" s="798"/>
      <c r="DC61" s="799"/>
      <c r="DD61" s="799"/>
      <c r="DE61" s="799"/>
      <c r="DF61" s="800"/>
      <c r="DG61" s="798"/>
      <c r="DH61" s="799"/>
      <c r="DI61" s="799"/>
      <c r="DJ61" s="799"/>
      <c r="DK61" s="800"/>
      <c r="DL61" s="798"/>
      <c r="DM61" s="799"/>
      <c r="DN61" s="799"/>
      <c r="DO61" s="799"/>
      <c r="DP61" s="800"/>
      <c r="DQ61" s="798"/>
      <c r="DR61" s="799"/>
      <c r="DS61" s="799"/>
      <c r="DT61" s="799"/>
      <c r="DU61" s="800"/>
      <c r="DV61" s="795"/>
      <c r="DW61" s="796"/>
      <c r="DX61" s="796"/>
      <c r="DY61" s="796"/>
      <c r="DZ61" s="801"/>
      <c r="EA61" s="212"/>
    </row>
    <row r="62" spans="1:131" ht="26.25" customHeight="1" x14ac:dyDescent="0.2">
      <c r="A62" s="220">
        <v>35</v>
      </c>
      <c r="B62" s="762"/>
      <c r="C62" s="763"/>
      <c r="D62" s="763"/>
      <c r="E62" s="763"/>
      <c r="F62" s="763"/>
      <c r="G62" s="763"/>
      <c r="H62" s="763"/>
      <c r="I62" s="763"/>
      <c r="J62" s="763"/>
      <c r="K62" s="763"/>
      <c r="L62" s="763"/>
      <c r="M62" s="763"/>
      <c r="N62" s="763"/>
      <c r="O62" s="763"/>
      <c r="P62" s="764"/>
      <c r="Q62" s="848"/>
      <c r="R62" s="849"/>
      <c r="S62" s="849"/>
      <c r="T62" s="849"/>
      <c r="U62" s="849"/>
      <c r="V62" s="849"/>
      <c r="W62" s="849"/>
      <c r="X62" s="849"/>
      <c r="Y62" s="849"/>
      <c r="Z62" s="849"/>
      <c r="AA62" s="849"/>
      <c r="AB62" s="849"/>
      <c r="AC62" s="849"/>
      <c r="AD62" s="849"/>
      <c r="AE62" s="850"/>
      <c r="AF62" s="768"/>
      <c r="AG62" s="769"/>
      <c r="AH62" s="769"/>
      <c r="AI62" s="769"/>
      <c r="AJ62" s="770"/>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95"/>
      <c r="BT62" s="796"/>
      <c r="BU62" s="796"/>
      <c r="BV62" s="796"/>
      <c r="BW62" s="796"/>
      <c r="BX62" s="796"/>
      <c r="BY62" s="796"/>
      <c r="BZ62" s="796"/>
      <c r="CA62" s="796"/>
      <c r="CB62" s="796"/>
      <c r="CC62" s="796"/>
      <c r="CD62" s="796"/>
      <c r="CE62" s="796"/>
      <c r="CF62" s="796"/>
      <c r="CG62" s="797"/>
      <c r="CH62" s="798"/>
      <c r="CI62" s="799"/>
      <c r="CJ62" s="799"/>
      <c r="CK62" s="799"/>
      <c r="CL62" s="800"/>
      <c r="CM62" s="798"/>
      <c r="CN62" s="799"/>
      <c r="CO62" s="799"/>
      <c r="CP62" s="799"/>
      <c r="CQ62" s="800"/>
      <c r="CR62" s="798"/>
      <c r="CS62" s="799"/>
      <c r="CT62" s="799"/>
      <c r="CU62" s="799"/>
      <c r="CV62" s="800"/>
      <c r="CW62" s="798"/>
      <c r="CX62" s="799"/>
      <c r="CY62" s="799"/>
      <c r="CZ62" s="799"/>
      <c r="DA62" s="800"/>
      <c r="DB62" s="798"/>
      <c r="DC62" s="799"/>
      <c r="DD62" s="799"/>
      <c r="DE62" s="799"/>
      <c r="DF62" s="800"/>
      <c r="DG62" s="798"/>
      <c r="DH62" s="799"/>
      <c r="DI62" s="799"/>
      <c r="DJ62" s="799"/>
      <c r="DK62" s="800"/>
      <c r="DL62" s="798"/>
      <c r="DM62" s="799"/>
      <c r="DN62" s="799"/>
      <c r="DO62" s="799"/>
      <c r="DP62" s="800"/>
      <c r="DQ62" s="798"/>
      <c r="DR62" s="799"/>
      <c r="DS62" s="799"/>
      <c r="DT62" s="799"/>
      <c r="DU62" s="800"/>
      <c r="DV62" s="795"/>
      <c r="DW62" s="796"/>
      <c r="DX62" s="796"/>
      <c r="DY62" s="796"/>
      <c r="DZ62" s="801"/>
      <c r="EA62" s="212"/>
    </row>
    <row r="63" spans="1:131" ht="26.25" customHeight="1" thickBot="1" x14ac:dyDescent="0.25">
      <c r="A63" s="222" t="s">
        <v>378</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1015</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95"/>
      <c r="BT63" s="796"/>
      <c r="BU63" s="796"/>
      <c r="BV63" s="796"/>
      <c r="BW63" s="796"/>
      <c r="BX63" s="796"/>
      <c r="BY63" s="796"/>
      <c r="BZ63" s="796"/>
      <c r="CA63" s="796"/>
      <c r="CB63" s="796"/>
      <c r="CC63" s="796"/>
      <c r="CD63" s="796"/>
      <c r="CE63" s="796"/>
      <c r="CF63" s="796"/>
      <c r="CG63" s="797"/>
      <c r="CH63" s="798"/>
      <c r="CI63" s="799"/>
      <c r="CJ63" s="799"/>
      <c r="CK63" s="799"/>
      <c r="CL63" s="800"/>
      <c r="CM63" s="798"/>
      <c r="CN63" s="799"/>
      <c r="CO63" s="799"/>
      <c r="CP63" s="799"/>
      <c r="CQ63" s="800"/>
      <c r="CR63" s="798"/>
      <c r="CS63" s="799"/>
      <c r="CT63" s="799"/>
      <c r="CU63" s="799"/>
      <c r="CV63" s="800"/>
      <c r="CW63" s="798"/>
      <c r="CX63" s="799"/>
      <c r="CY63" s="799"/>
      <c r="CZ63" s="799"/>
      <c r="DA63" s="800"/>
      <c r="DB63" s="798"/>
      <c r="DC63" s="799"/>
      <c r="DD63" s="799"/>
      <c r="DE63" s="799"/>
      <c r="DF63" s="800"/>
      <c r="DG63" s="798"/>
      <c r="DH63" s="799"/>
      <c r="DI63" s="799"/>
      <c r="DJ63" s="799"/>
      <c r="DK63" s="800"/>
      <c r="DL63" s="798"/>
      <c r="DM63" s="799"/>
      <c r="DN63" s="799"/>
      <c r="DO63" s="799"/>
      <c r="DP63" s="800"/>
      <c r="DQ63" s="798"/>
      <c r="DR63" s="799"/>
      <c r="DS63" s="799"/>
      <c r="DT63" s="799"/>
      <c r="DU63" s="800"/>
      <c r="DV63" s="795"/>
      <c r="DW63" s="796"/>
      <c r="DX63" s="796"/>
      <c r="DY63" s="796"/>
      <c r="DZ63" s="801"/>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95"/>
      <c r="BT64" s="796"/>
      <c r="BU64" s="796"/>
      <c r="BV64" s="796"/>
      <c r="BW64" s="796"/>
      <c r="BX64" s="796"/>
      <c r="BY64" s="796"/>
      <c r="BZ64" s="796"/>
      <c r="CA64" s="796"/>
      <c r="CB64" s="796"/>
      <c r="CC64" s="796"/>
      <c r="CD64" s="796"/>
      <c r="CE64" s="796"/>
      <c r="CF64" s="796"/>
      <c r="CG64" s="797"/>
      <c r="CH64" s="798"/>
      <c r="CI64" s="799"/>
      <c r="CJ64" s="799"/>
      <c r="CK64" s="799"/>
      <c r="CL64" s="800"/>
      <c r="CM64" s="798"/>
      <c r="CN64" s="799"/>
      <c r="CO64" s="799"/>
      <c r="CP64" s="799"/>
      <c r="CQ64" s="800"/>
      <c r="CR64" s="798"/>
      <c r="CS64" s="799"/>
      <c r="CT64" s="799"/>
      <c r="CU64" s="799"/>
      <c r="CV64" s="800"/>
      <c r="CW64" s="798"/>
      <c r="CX64" s="799"/>
      <c r="CY64" s="799"/>
      <c r="CZ64" s="799"/>
      <c r="DA64" s="800"/>
      <c r="DB64" s="798"/>
      <c r="DC64" s="799"/>
      <c r="DD64" s="799"/>
      <c r="DE64" s="799"/>
      <c r="DF64" s="800"/>
      <c r="DG64" s="798"/>
      <c r="DH64" s="799"/>
      <c r="DI64" s="799"/>
      <c r="DJ64" s="799"/>
      <c r="DK64" s="800"/>
      <c r="DL64" s="798"/>
      <c r="DM64" s="799"/>
      <c r="DN64" s="799"/>
      <c r="DO64" s="799"/>
      <c r="DP64" s="800"/>
      <c r="DQ64" s="798"/>
      <c r="DR64" s="799"/>
      <c r="DS64" s="799"/>
      <c r="DT64" s="799"/>
      <c r="DU64" s="800"/>
      <c r="DV64" s="795"/>
      <c r="DW64" s="796"/>
      <c r="DX64" s="796"/>
      <c r="DY64" s="796"/>
      <c r="DZ64" s="801"/>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95"/>
      <c r="BT65" s="796"/>
      <c r="BU65" s="796"/>
      <c r="BV65" s="796"/>
      <c r="BW65" s="796"/>
      <c r="BX65" s="796"/>
      <c r="BY65" s="796"/>
      <c r="BZ65" s="796"/>
      <c r="CA65" s="796"/>
      <c r="CB65" s="796"/>
      <c r="CC65" s="796"/>
      <c r="CD65" s="796"/>
      <c r="CE65" s="796"/>
      <c r="CF65" s="796"/>
      <c r="CG65" s="797"/>
      <c r="CH65" s="798"/>
      <c r="CI65" s="799"/>
      <c r="CJ65" s="799"/>
      <c r="CK65" s="799"/>
      <c r="CL65" s="800"/>
      <c r="CM65" s="798"/>
      <c r="CN65" s="799"/>
      <c r="CO65" s="799"/>
      <c r="CP65" s="799"/>
      <c r="CQ65" s="800"/>
      <c r="CR65" s="798"/>
      <c r="CS65" s="799"/>
      <c r="CT65" s="799"/>
      <c r="CU65" s="799"/>
      <c r="CV65" s="800"/>
      <c r="CW65" s="798"/>
      <c r="CX65" s="799"/>
      <c r="CY65" s="799"/>
      <c r="CZ65" s="799"/>
      <c r="DA65" s="800"/>
      <c r="DB65" s="798"/>
      <c r="DC65" s="799"/>
      <c r="DD65" s="799"/>
      <c r="DE65" s="799"/>
      <c r="DF65" s="800"/>
      <c r="DG65" s="798"/>
      <c r="DH65" s="799"/>
      <c r="DI65" s="799"/>
      <c r="DJ65" s="799"/>
      <c r="DK65" s="800"/>
      <c r="DL65" s="798"/>
      <c r="DM65" s="799"/>
      <c r="DN65" s="799"/>
      <c r="DO65" s="799"/>
      <c r="DP65" s="800"/>
      <c r="DQ65" s="798"/>
      <c r="DR65" s="799"/>
      <c r="DS65" s="799"/>
      <c r="DT65" s="799"/>
      <c r="DU65" s="800"/>
      <c r="DV65" s="795"/>
      <c r="DW65" s="796"/>
      <c r="DX65" s="796"/>
      <c r="DY65" s="796"/>
      <c r="DZ65" s="801"/>
      <c r="EA65" s="212"/>
    </row>
    <row r="66" spans="1:131" ht="26.25" customHeight="1" x14ac:dyDescent="0.2">
      <c r="A66" s="742" t="s">
        <v>398</v>
      </c>
      <c r="B66" s="743"/>
      <c r="C66" s="743"/>
      <c r="D66" s="743"/>
      <c r="E66" s="743"/>
      <c r="F66" s="743"/>
      <c r="G66" s="743"/>
      <c r="H66" s="743"/>
      <c r="I66" s="743"/>
      <c r="J66" s="743"/>
      <c r="K66" s="743"/>
      <c r="L66" s="743"/>
      <c r="M66" s="743"/>
      <c r="N66" s="743"/>
      <c r="O66" s="743"/>
      <c r="P66" s="744"/>
      <c r="Q66" s="738" t="s">
        <v>382</v>
      </c>
      <c r="R66" s="734"/>
      <c r="S66" s="734"/>
      <c r="T66" s="734"/>
      <c r="U66" s="735"/>
      <c r="V66" s="738" t="s">
        <v>383</v>
      </c>
      <c r="W66" s="734"/>
      <c r="X66" s="734"/>
      <c r="Y66" s="734"/>
      <c r="Z66" s="735"/>
      <c r="AA66" s="738" t="s">
        <v>384</v>
      </c>
      <c r="AB66" s="734"/>
      <c r="AC66" s="734"/>
      <c r="AD66" s="734"/>
      <c r="AE66" s="735"/>
      <c r="AF66" s="867" t="s">
        <v>385</v>
      </c>
      <c r="AG66" s="828"/>
      <c r="AH66" s="828"/>
      <c r="AI66" s="828"/>
      <c r="AJ66" s="868"/>
      <c r="AK66" s="738" t="s">
        <v>386</v>
      </c>
      <c r="AL66" s="743"/>
      <c r="AM66" s="743"/>
      <c r="AN66" s="743"/>
      <c r="AO66" s="744"/>
      <c r="AP66" s="738" t="s">
        <v>387</v>
      </c>
      <c r="AQ66" s="734"/>
      <c r="AR66" s="734"/>
      <c r="AS66" s="734"/>
      <c r="AT66" s="735"/>
      <c r="AU66" s="738" t="s">
        <v>399</v>
      </c>
      <c r="AV66" s="734"/>
      <c r="AW66" s="734"/>
      <c r="AX66" s="734"/>
      <c r="AY66" s="735"/>
      <c r="AZ66" s="738" t="s">
        <v>366</v>
      </c>
      <c r="BA66" s="734"/>
      <c r="BB66" s="734"/>
      <c r="BC66" s="734"/>
      <c r="BD66" s="740"/>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5"/>
      <c r="B67" s="746"/>
      <c r="C67" s="746"/>
      <c r="D67" s="746"/>
      <c r="E67" s="746"/>
      <c r="F67" s="746"/>
      <c r="G67" s="746"/>
      <c r="H67" s="746"/>
      <c r="I67" s="746"/>
      <c r="J67" s="746"/>
      <c r="K67" s="746"/>
      <c r="L67" s="746"/>
      <c r="M67" s="746"/>
      <c r="N67" s="746"/>
      <c r="O67" s="746"/>
      <c r="P67" s="747"/>
      <c r="Q67" s="739"/>
      <c r="R67" s="736"/>
      <c r="S67" s="736"/>
      <c r="T67" s="736"/>
      <c r="U67" s="737"/>
      <c r="V67" s="739"/>
      <c r="W67" s="736"/>
      <c r="X67" s="736"/>
      <c r="Y67" s="736"/>
      <c r="Z67" s="737"/>
      <c r="AA67" s="739"/>
      <c r="AB67" s="736"/>
      <c r="AC67" s="736"/>
      <c r="AD67" s="736"/>
      <c r="AE67" s="737"/>
      <c r="AF67" s="869"/>
      <c r="AG67" s="831"/>
      <c r="AH67" s="831"/>
      <c r="AI67" s="831"/>
      <c r="AJ67" s="870"/>
      <c r="AK67" s="871"/>
      <c r="AL67" s="746"/>
      <c r="AM67" s="746"/>
      <c r="AN67" s="746"/>
      <c r="AO67" s="747"/>
      <c r="AP67" s="739"/>
      <c r="AQ67" s="736"/>
      <c r="AR67" s="736"/>
      <c r="AS67" s="736"/>
      <c r="AT67" s="737"/>
      <c r="AU67" s="739"/>
      <c r="AV67" s="736"/>
      <c r="AW67" s="736"/>
      <c r="AX67" s="736"/>
      <c r="AY67" s="737"/>
      <c r="AZ67" s="739"/>
      <c r="BA67" s="736"/>
      <c r="BB67" s="736"/>
      <c r="BC67" s="736"/>
      <c r="BD67" s="741"/>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c r="C69" s="887"/>
      <c r="D69" s="887"/>
      <c r="E69" s="887"/>
      <c r="F69" s="887"/>
      <c r="G69" s="887"/>
      <c r="H69" s="887"/>
      <c r="I69" s="887"/>
      <c r="J69" s="887"/>
      <c r="K69" s="887"/>
      <c r="L69" s="887"/>
      <c r="M69" s="887"/>
      <c r="N69" s="887"/>
      <c r="O69" s="887"/>
      <c r="P69" s="888"/>
      <c r="Q69" s="889"/>
      <c r="R69" s="843"/>
      <c r="S69" s="843"/>
      <c r="T69" s="843"/>
      <c r="U69" s="843"/>
      <c r="V69" s="843"/>
      <c r="W69" s="843"/>
      <c r="X69" s="843"/>
      <c r="Y69" s="843"/>
      <c r="Z69" s="843"/>
      <c r="AA69" s="843"/>
      <c r="AB69" s="843"/>
      <c r="AC69" s="843"/>
      <c r="AD69" s="843"/>
      <c r="AE69" s="843"/>
      <c r="AF69" s="843"/>
      <c r="AG69" s="843"/>
      <c r="AH69" s="843"/>
      <c r="AI69" s="843"/>
      <c r="AJ69" s="843"/>
      <c r="AK69" s="843"/>
      <c r="AL69" s="843"/>
      <c r="AM69" s="843"/>
      <c r="AN69" s="843"/>
      <c r="AO69" s="843"/>
      <c r="AP69" s="843"/>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c r="C70" s="887"/>
      <c r="D70" s="887"/>
      <c r="E70" s="887"/>
      <c r="F70" s="887"/>
      <c r="G70" s="887"/>
      <c r="H70" s="887"/>
      <c r="I70" s="887"/>
      <c r="J70" s="887"/>
      <c r="K70" s="887"/>
      <c r="L70" s="887"/>
      <c r="M70" s="887"/>
      <c r="N70" s="887"/>
      <c r="O70" s="887"/>
      <c r="P70" s="888"/>
      <c r="Q70" s="889"/>
      <c r="R70" s="843"/>
      <c r="S70" s="843"/>
      <c r="T70" s="843"/>
      <c r="U70" s="843"/>
      <c r="V70" s="843"/>
      <c r="W70" s="843"/>
      <c r="X70" s="843"/>
      <c r="Y70" s="843"/>
      <c r="Z70" s="843"/>
      <c r="AA70" s="843"/>
      <c r="AB70" s="843"/>
      <c r="AC70" s="843"/>
      <c r="AD70" s="843"/>
      <c r="AE70" s="843"/>
      <c r="AF70" s="843"/>
      <c r="AG70" s="843"/>
      <c r="AH70" s="843"/>
      <c r="AI70" s="843"/>
      <c r="AJ70" s="843"/>
      <c r="AK70" s="843"/>
      <c r="AL70" s="843"/>
      <c r="AM70" s="843"/>
      <c r="AN70" s="843"/>
      <c r="AO70" s="843"/>
      <c r="AP70" s="843"/>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296</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296</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296</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392949</v>
      </c>
      <c r="AB110" s="913"/>
      <c r="AC110" s="913"/>
      <c r="AD110" s="913"/>
      <c r="AE110" s="914"/>
      <c r="AF110" s="915">
        <v>431956</v>
      </c>
      <c r="AG110" s="913"/>
      <c r="AH110" s="913"/>
      <c r="AI110" s="913"/>
      <c r="AJ110" s="914"/>
      <c r="AK110" s="915">
        <v>396402</v>
      </c>
      <c r="AL110" s="913"/>
      <c r="AM110" s="913"/>
      <c r="AN110" s="913"/>
      <c r="AO110" s="914"/>
      <c r="AP110" s="916">
        <v>11.1</v>
      </c>
      <c r="AQ110" s="917"/>
      <c r="AR110" s="917"/>
      <c r="AS110" s="917"/>
      <c r="AT110" s="918"/>
      <c r="AU110" s="919" t="s">
        <v>70</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4806645</v>
      </c>
      <c r="BR110" s="944"/>
      <c r="BS110" s="944"/>
      <c r="BT110" s="944"/>
      <c r="BU110" s="944"/>
      <c r="BV110" s="944">
        <v>4430319</v>
      </c>
      <c r="BW110" s="944"/>
      <c r="BX110" s="944"/>
      <c r="BY110" s="944"/>
      <c r="BZ110" s="944"/>
      <c r="CA110" s="944">
        <v>4115229</v>
      </c>
      <c r="CB110" s="944"/>
      <c r="CC110" s="944"/>
      <c r="CD110" s="944"/>
      <c r="CE110" s="944"/>
      <c r="CF110" s="957">
        <v>115.4</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948153</v>
      </c>
      <c r="BR112" s="939"/>
      <c r="BS112" s="939"/>
      <c r="BT112" s="939"/>
      <c r="BU112" s="939"/>
      <c r="BV112" s="939">
        <v>1068671</v>
      </c>
      <c r="BW112" s="939"/>
      <c r="BX112" s="939"/>
      <c r="BY112" s="939"/>
      <c r="BZ112" s="939"/>
      <c r="CA112" s="939">
        <v>1033109</v>
      </c>
      <c r="CB112" s="939"/>
      <c r="CC112" s="939"/>
      <c r="CD112" s="939"/>
      <c r="CE112" s="939"/>
      <c r="CF112" s="933">
        <v>29</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48528</v>
      </c>
      <c r="AB113" s="951"/>
      <c r="AC113" s="951"/>
      <c r="AD113" s="951"/>
      <c r="AE113" s="952"/>
      <c r="AF113" s="953">
        <v>51975</v>
      </c>
      <c r="AG113" s="951"/>
      <c r="AH113" s="951"/>
      <c r="AI113" s="951"/>
      <c r="AJ113" s="952"/>
      <c r="AK113" s="953">
        <v>10936</v>
      </c>
      <c r="AL113" s="951"/>
      <c r="AM113" s="951"/>
      <c r="AN113" s="951"/>
      <c r="AO113" s="952"/>
      <c r="AP113" s="954">
        <v>0.3</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84703</v>
      </c>
      <c r="BR113" s="939"/>
      <c r="BS113" s="939"/>
      <c r="BT113" s="939"/>
      <c r="BU113" s="939"/>
      <c r="BV113" s="939">
        <v>65441</v>
      </c>
      <c r="BW113" s="939"/>
      <c r="BX113" s="939"/>
      <c r="BY113" s="939"/>
      <c r="BZ113" s="939"/>
      <c r="CA113" s="939">
        <v>76638</v>
      </c>
      <c r="CB113" s="939"/>
      <c r="CC113" s="939"/>
      <c r="CD113" s="939"/>
      <c r="CE113" s="939"/>
      <c r="CF113" s="933">
        <v>2.1</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36910</v>
      </c>
      <c r="AB114" s="972"/>
      <c r="AC114" s="972"/>
      <c r="AD114" s="972"/>
      <c r="AE114" s="973"/>
      <c r="AF114" s="974">
        <v>32520</v>
      </c>
      <c r="AG114" s="972"/>
      <c r="AH114" s="972"/>
      <c r="AI114" s="972"/>
      <c r="AJ114" s="973"/>
      <c r="AK114" s="974">
        <v>35382</v>
      </c>
      <c r="AL114" s="972"/>
      <c r="AM114" s="972"/>
      <c r="AN114" s="972"/>
      <c r="AO114" s="973"/>
      <c r="AP114" s="975">
        <v>1</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237680</v>
      </c>
      <c r="BR114" s="939"/>
      <c r="BS114" s="939"/>
      <c r="BT114" s="939"/>
      <c r="BU114" s="939"/>
      <c r="BV114" s="939">
        <v>271183</v>
      </c>
      <c r="BW114" s="939"/>
      <c r="BX114" s="939"/>
      <c r="BY114" s="939"/>
      <c r="BZ114" s="939"/>
      <c r="CA114" s="939">
        <v>314743</v>
      </c>
      <c r="CB114" s="939"/>
      <c r="CC114" s="939"/>
      <c r="CD114" s="939"/>
      <c r="CE114" s="939"/>
      <c r="CF114" s="933">
        <v>8.8000000000000007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179</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478387</v>
      </c>
      <c r="AB117" s="992"/>
      <c r="AC117" s="992"/>
      <c r="AD117" s="992"/>
      <c r="AE117" s="993"/>
      <c r="AF117" s="994">
        <v>516451</v>
      </c>
      <c r="AG117" s="992"/>
      <c r="AH117" s="992"/>
      <c r="AI117" s="992"/>
      <c r="AJ117" s="993"/>
      <c r="AK117" s="994">
        <v>442720</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296</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75"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179</v>
      </c>
      <c r="BA119" s="233"/>
      <c r="BB119" s="233"/>
      <c r="BC119" s="233"/>
      <c r="BD119" s="233"/>
      <c r="BE119" s="233"/>
      <c r="BF119" s="233"/>
      <c r="BG119" s="233"/>
      <c r="BH119" s="233"/>
      <c r="BI119" s="233"/>
      <c r="BJ119" s="233"/>
      <c r="BK119" s="233"/>
      <c r="BL119" s="233"/>
      <c r="BM119" s="233"/>
      <c r="BN119" s="233"/>
      <c r="BO119" s="990" t="s">
        <v>441</v>
      </c>
      <c r="BP119" s="1018"/>
      <c r="BQ119" s="1012">
        <v>6077181</v>
      </c>
      <c r="BR119" s="1013"/>
      <c r="BS119" s="1013"/>
      <c r="BT119" s="1013"/>
      <c r="BU119" s="1013"/>
      <c r="BV119" s="1013">
        <v>5835614</v>
      </c>
      <c r="BW119" s="1013"/>
      <c r="BX119" s="1013"/>
      <c r="BY119" s="1013"/>
      <c r="BZ119" s="1013"/>
      <c r="CA119" s="1013">
        <v>5539719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6"/>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4912881</v>
      </c>
      <c r="BR120" s="944"/>
      <c r="BS120" s="944"/>
      <c r="BT120" s="944"/>
      <c r="BU120" s="944"/>
      <c r="BV120" s="944">
        <v>5150957</v>
      </c>
      <c r="BW120" s="944"/>
      <c r="BX120" s="944"/>
      <c r="BY120" s="944"/>
      <c r="BZ120" s="944"/>
      <c r="CA120" s="944">
        <v>4423997</v>
      </c>
      <c r="CB120" s="944"/>
      <c r="CC120" s="944"/>
      <c r="CD120" s="944"/>
      <c r="CE120" s="944"/>
      <c r="CF120" s="957">
        <v>124.1</v>
      </c>
      <c r="CG120" s="958"/>
      <c r="CH120" s="958"/>
      <c r="CI120" s="958"/>
      <c r="CJ120" s="958"/>
      <c r="CK120" s="1019" t="s">
        <v>445</v>
      </c>
      <c r="CL120" s="1020"/>
      <c r="CM120" s="1020"/>
      <c r="CN120" s="1020"/>
      <c r="CO120" s="1021"/>
      <c r="CP120" s="1027" t="s">
        <v>446</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1033109</v>
      </c>
      <c r="DR120" s="944"/>
      <c r="DS120" s="944"/>
      <c r="DT120" s="944"/>
      <c r="DU120" s="944"/>
      <c r="DV120" s="945">
        <v>29</v>
      </c>
      <c r="DW120" s="945"/>
      <c r="DX120" s="945"/>
      <c r="DY120" s="945"/>
      <c r="DZ120" s="946"/>
    </row>
    <row r="121" spans="1:130" s="212" customFormat="1" ht="26.25" customHeight="1" x14ac:dyDescent="0.2">
      <c r="A121" s="1076"/>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31864</v>
      </c>
      <c r="BR121" s="939"/>
      <c r="BS121" s="939"/>
      <c r="BT121" s="939"/>
      <c r="BU121" s="939"/>
      <c r="BV121" s="939">
        <v>20758</v>
      </c>
      <c r="BW121" s="939"/>
      <c r="BX121" s="939"/>
      <c r="BY121" s="939"/>
      <c r="BZ121" s="939"/>
      <c r="CA121" s="939">
        <v>10290</v>
      </c>
      <c r="CB121" s="939"/>
      <c r="CC121" s="939"/>
      <c r="CD121" s="939"/>
      <c r="CE121" s="939"/>
      <c r="CF121" s="933">
        <v>0.3</v>
      </c>
      <c r="CG121" s="934"/>
      <c r="CH121" s="934"/>
      <c r="CI121" s="934"/>
      <c r="CJ121" s="934"/>
      <c r="CK121" s="1022"/>
      <c r="CL121" s="1023"/>
      <c r="CM121" s="1023"/>
      <c r="CN121" s="1023"/>
      <c r="CO121" s="1024"/>
      <c r="CP121" s="1032" t="s">
        <v>449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6"/>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3428170</v>
      </c>
      <c r="BR122" s="1013"/>
      <c r="BS122" s="1013"/>
      <c r="BT122" s="1013"/>
      <c r="BU122" s="1013"/>
      <c r="BV122" s="1013">
        <v>3310616</v>
      </c>
      <c r="BW122" s="1013"/>
      <c r="BX122" s="1013"/>
      <c r="BY122" s="1013"/>
      <c r="BZ122" s="1013"/>
      <c r="CA122" s="1013">
        <v>3680446</v>
      </c>
      <c r="CB122" s="1013"/>
      <c r="CC122" s="1013"/>
      <c r="CD122" s="1013"/>
      <c r="CE122" s="1013"/>
      <c r="CF122" s="1030">
        <v>103.2</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6"/>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179</v>
      </c>
      <c r="BA123" s="233"/>
      <c r="BB123" s="233"/>
      <c r="BC123" s="233"/>
      <c r="BD123" s="233"/>
      <c r="BE123" s="233"/>
      <c r="BF123" s="233"/>
      <c r="BG123" s="233"/>
      <c r="BH123" s="233"/>
      <c r="BI123" s="233"/>
      <c r="BJ123" s="233"/>
      <c r="BK123" s="233"/>
      <c r="BL123" s="233"/>
      <c r="BM123" s="233"/>
      <c r="BN123" s="233"/>
      <c r="BO123" s="990" t="s">
        <v>451</v>
      </c>
      <c r="BP123" s="1018"/>
      <c r="BQ123" s="1048">
        <v>8372915</v>
      </c>
      <c r="BR123" s="1049"/>
      <c r="BS123" s="1049"/>
      <c r="BT123" s="1049"/>
      <c r="BU123" s="1049"/>
      <c r="BV123" s="1049">
        <v>8482331</v>
      </c>
      <c r="BW123" s="1049"/>
      <c r="BX123" s="1049"/>
      <c r="BY123" s="1049"/>
      <c r="BZ123" s="1049"/>
      <c r="CA123" s="1049">
        <v>8114733</v>
      </c>
      <c r="CB123" s="1049"/>
      <c r="CC123" s="1049"/>
      <c r="CD123" s="1049"/>
      <c r="CE123" s="1049"/>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6"/>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44" t="s">
        <v>452</v>
      </c>
      <c r="AV124" s="1045"/>
      <c r="AW124" s="1045"/>
      <c r="AX124" s="1045"/>
      <c r="AY124" s="1045"/>
      <c r="AZ124" s="1045"/>
      <c r="BA124" s="1045"/>
      <c r="BB124" s="1045"/>
      <c r="BC124" s="1045"/>
      <c r="BD124" s="1045"/>
      <c r="BE124" s="1045"/>
      <c r="BF124" s="1045"/>
      <c r="BG124" s="1045"/>
      <c r="BH124" s="1045"/>
      <c r="BI124" s="1045"/>
      <c r="BJ124" s="1045"/>
      <c r="BK124" s="1045"/>
      <c r="BL124" s="1045"/>
      <c r="BM124" s="1045"/>
      <c r="BN124" s="1045"/>
      <c r="BO124" s="1045"/>
      <c r="BP124" s="1046"/>
      <c r="BQ124" s="1047"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948153</v>
      </c>
      <c r="DH124" s="999"/>
      <c r="DI124" s="999"/>
      <c r="DJ124" s="999"/>
      <c r="DK124" s="1000"/>
      <c r="DL124" s="998">
        <v>1068671</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6"/>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6"/>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7"/>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50" t="s">
        <v>458</v>
      </c>
      <c r="AY127" s="1051"/>
      <c r="AZ127" s="1051"/>
      <c r="BA127" s="1051"/>
      <c r="BB127" s="1051"/>
      <c r="BC127" s="1051"/>
      <c r="BD127" s="1051"/>
      <c r="BE127" s="1052"/>
      <c r="BF127" s="1053" t="s">
        <v>459</v>
      </c>
      <c r="BG127" s="1051"/>
      <c r="BH127" s="1051"/>
      <c r="BI127" s="1051"/>
      <c r="BJ127" s="1051"/>
      <c r="BK127" s="1051"/>
      <c r="BL127" s="1052"/>
      <c r="BM127" s="1053" t="s">
        <v>460</v>
      </c>
      <c r="BN127" s="1051"/>
      <c r="BO127" s="1051"/>
      <c r="BP127" s="1051"/>
      <c r="BQ127" s="1051"/>
      <c r="BR127" s="1051"/>
      <c r="BS127" s="1052"/>
      <c r="BT127" s="1053" t="s">
        <v>461</v>
      </c>
      <c r="BU127" s="1051"/>
      <c r="BV127" s="1051"/>
      <c r="BW127" s="1051"/>
      <c r="BX127" s="1051"/>
      <c r="BY127" s="1051"/>
      <c r="BZ127" s="1074"/>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60" t="s">
        <v>463</v>
      </c>
      <c r="B128" s="1061"/>
      <c r="C128" s="1061"/>
      <c r="D128" s="1061"/>
      <c r="E128" s="1061"/>
      <c r="F128" s="1061"/>
      <c r="G128" s="1061"/>
      <c r="H128" s="1061"/>
      <c r="I128" s="1061"/>
      <c r="J128" s="1061"/>
      <c r="K128" s="1061"/>
      <c r="L128" s="1061"/>
      <c r="M128" s="1061"/>
      <c r="N128" s="1061"/>
      <c r="O128" s="1061"/>
      <c r="P128" s="1061"/>
      <c r="Q128" s="1061"/>
      <c r="R128" s="1061"/>
      <c r="S128" s="1061"/>
      <c r="T128" s="1061"/>
      <c r="U128" s="1061"/>
      <c r="V128" s="1061"/>
      <c r="W128" s="1062" t="s">
        <v>464</v>
      </c>
      <c r="X128" s="1062"/>
      <c r="Y128" s="1062"/>
      <c r="Z128" s="1063"/>
      <c r="AA128" s="1064">
        <v>11654</v>
      </c>
      <c r="AB128" s="1065"/>
      <c r="AC128" s="1065"/>
      <c r="AD128" s="1065"/>
      <c r="AE128" s="1066"/>
      <c r="AF128" s="1067">
        <v>10814</v>
      </c>
      <c r="AG128" s="1065"/>
      <c r="AH128" s="1065"/>
      <c r="AI128" s="1065"/>
      <c r="AJ128" s="1066"/>
      <c r="AK128" s="1067">
        <v>8784</v>
      </c>
      <c r="AL128" s="1065"/>
      <c r="AM128" s="1065"/>
      <c r="AN128" s="1065"/>
      <c r="AO128" s="1066"/>
      <c r="AP128" s="1068"/>
      <c r="AQ128" s="1069"/>
      <c r="AR128" s="1069"/>
      <c r="AS128" s="1069"/>
      <c r="AT128" s="1070"/>
      <c r="AU128" s="214"/>
      <c r="AV128" s="214"/>
      <c r="AW128" s="214"/>
      <c r="AX128" s="909" t="s">
        <v>465</v>
      </c>
      <c r="AY128" s="910"/>
      <c r="AZ128" s="910"/>
      <c r="BA128" s="910"/>
      <c r="BB128" s="910"/>
      <c r="BC128" s="910"/>
      <c r="BD128" s="910"/>
      <c r="BE128" s="911"/>
      <c r="BF128" s="1071" t="s">
        <v>122</v>
      </c>
      <c r="BG128" s="1072"/>
      <c r="BH128" s="1072"/>
      <c r="BI128" s="1072"/>
      <c r="BJ128" s="1072"/>
      <c r="BK128" s="1072"/>
      <c r="BL128" s="1073"/>
      <c r="BM128" s="1071">
        <v>15</v>
      </c>
      <c r="BN128" s="1072"/>
      <c r="BO128" s="1072"/>
      <c r="BP128" s="1072"/>
      <c r="BQ128" s="1072"/>
      <c r="BR128" s="1072"/>
      <c r="BS128" s="1073"/>
      <c r="BT128" s="1071">
        <v>20</v>
      </c>
      <c r="BU128" s="1072"/>
      <c r="BV128" s="1072"/>
      <c r="BW128" s="1072"/>
      <c r="BX128" s="1072"/>
      <c r="BY128" s="1072"/>
      <c r="BZ128" s="1089"/>
      <c r="CA128" s="237"/>
      <c r="CB128" s="237"/>
      <c r="CC128" s="237"/>
      <c r="CD128" s="237"/>
      <c r="CE128" s="237"/>
      <c r="CF128" s="237"/>
      <c r="CG128" s="214"/>
      <c r="CH128" s="214"/>
      <c r="CI128" s="214"/>
      <c r="CJ128" s="236"/>
      <c r="CK128" s="1037"/>
      <c r="CL128" s="1038"/>
      <c r="CM128" s="1038"/>
      <c r="CN128" s="1038"/>
      <c r="CO128" s="1039"/>
      <c r="CP128" s="1054" t="s">
        <v>466</v>
      </c>
      <c r="CQ128" s="753"/>
      <c r="CR128" s="753"/>
      <c r="CS128" s="753"/>
      <c r="CT128" s="753"/>
      <c r="CU128" s="753"/>
      <c r="CV128" s="753"/>
      <c r="CW128" s="753"/>
      <c r="CX128" s="753"/>
      <c r="CY128" s="753"/>
      <c r="CZ128" s="753"/>
      <c r="DA128" s="753"/>
      <c r="DB128" s="753"/>
      <c r="DC128" s="753"/>
      <c r="DD128" s="753"/>
      <c r="DE128" s="753"/>
      <c r="DF128" s="1055"/>
      <c r="DG128" s="1056" t="s">
        <v>122</v>
      </c>
      <c r="DH128" s="1057"/>
      <c r="DI128" s="1057"/>
      <c r="DJ128" s="1057"/>
      <c r="DK128" s="1057"/>
      <c r="DL128" s="1057" t="s">
        <v>122</v>
      </c>
      <c r="DM128" s="1057"/>
      <c r="DN128" s="1057"/>
      <c r="DO128" s="1057"/>
      <c r="DP128" s="1057"/>
      <c r="DQ128" s="1057" t="s">
        <v>122</v>
      </c>
      <c r="DR128" s="1057"/>
      <c r="DS128" s="1057"/>
      <c r="DT128" s="1057"/>
      <c r="DU128" s="1057"/>
      <c r="DV128" s="1058" t="s">
        <v>122</v>
      </c>
      <c r="DW128" s="1058"/>
      <c r="DX128" s="1058"/>
      <c r="DY128" s="1058"/>
      <c r="DZ128" s="1059"/>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3613651</v>
      </c>
      <c r="AB129" s="972"/>
      <c r="AC129" s="972"/>
      <c r="AD129" s="972"/>
      <c r="AE129" s="973"/>
      <c r="AF129" s="974">
        <v>3809639</v>
      </c>
      <c r="AG129" s="972"/>
      <c r="AH129" s="972"/>
      <c r="AI129" s="972"/>
      <c r="AJ129" s="973"/>
      <c r="AK129" s="974">
        <v>3842478</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296349</v>
      </c>
      <c r="AB130" s="972"/>
      <c r="AC130" s="972"/>
      <c r="AD130" s="972"/>
      <c r="AE130" s="973"/>
      <c r="AF130" s="974">
        <v>288821</v>
      </c>
      <c r="AG130" s="972"/>
      <c r="AH130" s="972"/>
      <c r="AI130" s="972"/>
      <c r="AJ130" s="973"/>
      <c r="AK130" s="974">
        <v>277567</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5.2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3317302</v>
      </c>
      <c r="AB131" s="999"/>
      <c r="AC131" s="999"/>
      <c r="AD131" s="999"/>
      <c r="AE131" s="1000"/>
      <c r="AF131" s="998">
        <v>3520818</v>
      </c>
      <c r="AG131" s="999"/>
      <c r="AH131" s="999"/>
      <c r="AI131" s="999"/>
      <c r="AJ131" s="1000"/>
      <c r="AK131" s="998">
        <v>3564911</v>
      </c>
      <c r="AL131" s="999"/>
      <c r="AM131" s="999"/>
      <c r="AN131" s="999"/>
      <c r="AO131" s="1000"/>
      <c r="AP131" s="1123"/>
      <c r="AQ131" s="1124"/>
      <c r="AR131" s="1124"/>
      <c r="AS131" s="1124"/>
      <c r="AT131" s="1125"/>
      <c r="AU131" s="215"/>
      <c r="AV131" s="215"/>
      <c r="AW131" s="215"/>
      <c r="AX131" s="1096" t="s">
        <v>473</v>
      </c>
      <c r="AY131" s="753"/>
      <c r="AZ131" s="753"/>
      <c r="BA131" s="753"/>
      <c r="BB131" s="753"/>
      <c r="BC131" s="753"/>
      <c r="BD131" s="753"/>
      <c r="BE131" s="1055"/>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5.1362221469999998</v>
      </c>
      <c r="AB132" s="1110"/>
      <c r="AC132" s="1110"/>
      <c r="AD132" s="1110"/>
      <c r="AE132" s="1111"/>
      <c r="AF132" s="1112">
        <v>6.158114393</v>
      </c>
      <c r="AG132" s="1110"/>
      <c r="AH132" s="1110"/>
      <c r="AI132" s="1110"/>
      <c r="AJ132" s="1111"/>
      <c r="AK132" s="1112">
        <v>4.3863367139999996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4.8</v>
      </c>
      <c r="AB133" s="1093"/>
      <c r="AC133" s="1093"/>
      <c r="AD133" s="1093"/>
      <c r="AE133" s="1094"/>
      <c r="AF133" s="1092">
        <v>5.2</v>
      </c>
      <c r="AG133" s="1093"/>
      <c r="AH133" s="1093"/>
      <c r="AI133" s="1093"/>
      <c r="AJ133" s="1094"/>
      <c r="AK133" s="1092">
        <v>5.2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k8giTEdAcq5qTX5LbDr1cogY4cTiIc6tu+5/OTPhOsyZzlk4Zf8eQaK1USWGzd37wgr2tVg3CHXJp7BnAgd7g==" saltValue="MQsbOx54NOZQntlOxcx8+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4nc2PHaP+9NyIIsEnING7OsCC7YqUr373wlPnnsh8eBmuzMZ/IwNBkDHQ+uRZ7CZt5u8V4dExrHozhtOXuosg==" saltValue="T5sOoc3w7l/a5VL4Vvc9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si/hqVKeqpgZ2x6N+ypFsz6zOceqKVWGyV9lH5V7aJamqxXzZInEt0K6FsyS4sukIvtKVputVYTZrvZraNp5A==" saltValue="XWGFcDcav3IX8QdZ5gmVw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1550684</v>
      </c>
      <c r="AP9" s="262">
        <v>137035</v>
      </c>
      <c r="AQ9" s="263">
        <v>120794</v>
      </c>
      <c r="AR9" s="264">
        <v>13.4</v>
      </c>
    </row>
    <row r="10" spans="1:46" ht="13.5" customHeight="1" x14ac:dyDescent="0.2">
      <c r="A10" s="247"/>
      <c r="AK10" s="1129" t="s">
        <v>486</v>
      </c>
      <c r="AL10" s="1130"/>
      <c r="AM10" s="1130"/>
      <c r="AN10" s="1131"/>
      <c r="AO10" s="265">
        <v>126742</v>
      </c>
      <c r="AP10" s="265">
        <v>11200</v>
      </c>
      <c r="AQ10" s="266">
        <v>16294</v>
      </c>
      <c r="AR10" s="267">
        <v>-31.3</v>
      </c>
    </row>
    <row r="11" spans="1:46" ht="13.5" customHeight="1" x14ac:dyDescent="0.2">
      <c r="A11" s="247"/>
      <c r="AK11" s="1129" t="s">
        <v>487</v>
      </c>
      <c r="AL11" s="1130"/>
      <c r="AM11" s="1130"/>
      <c r="AN11" s="1131"/>
      <c r="AO11" s="265">
        <v>37464</v>
      </c>
      <c r="AP11" s="265">
        <v>3311</v>
      </c>
      <c r="AQ11" s="266">
        <v>1928</v>
      </c>
      <c r="AR11" s="267">
        <v>71.7</v>
      </c>
    </row>
    <row r="12" spans="1:46" ht="13.5" customHeight="1" x14ac:dyDescent="0.2">
      <c r="A12" s="247"/>
      <c r="AK12" s="1129" t="s">
        <v>488</v>
      </c>
      <c r="AL12" s="1130"/>
      <c r="AM12" s="1130"/>
      <c r="AN12" s="1131"/>
      <c r="AO12" s="265" t="s">
        <v>489</v>
      </c>
      <c r="AP12" s="265" t="s">
        <v>489</v>
      </c>
      <c r="AQ12" s="266">
        <v>20</v>
      </c>
      <c r="AR12" s="267" t="s">
        <v>489</v>
      </c>
    </row>
    <row r="13" spans="1:46" ht="13.5" customHeight="1" x14ac:dyDescent="0.2">
      <c r="A13" s="247"/>
      <c r="AK13" s="1129" t="s">
        <v>490</v>
      </c>
      <c r="AL13" s="1130"/>
      <c r="AM13" s="1130"/>
      <c r="AN13" s="1131"/>
      <c r="AO13" s="265" t="s">
        <v>489</v>
      </c>
      <c r="AP13" s="265" t="s">
        <v>489</v>
      </c>
      <c r="AQ13" s="266">
        <v>4630</v>
      </c>
      <c r="AR13" s="267" t="s">
        <v>489</v>
      </c>
    </row>
    <row r="14" spans="1:46" ht="13.5" customHeight="1" x14ac:dyDescent="0.2">
      <c r="A14" s="247"/>
      <c r="AK14" s="1129" t="s">
        <v>491</v>
      </c>
      <c r="AL14" s="1130"/>
      <c r="AM14" s="1130"/>
      <c r="AN14" s="1131"/>
      <c r="AO14" s="265" t="s">
        <v>489</v>
      </c>
      <c r="AP14" s="265" t="s">
        <v>489</v>
      </c>
      <c r="AQ14" s="266">
        <v>2459</v>
      </c>
      <c r="AR14" s="267" t="s">
        <v>489</v>
      </c>
    </row>
    <row r="15" spans="1:46" ht="13.5" customHeight="1" x14ac:dyDescent="0.2">
      <c r="A15" s="247"/>
      <c r="AK15" s="1132" t="s">
        <v>492</v>
      </c>
      <c r="AL15" s="1133"/>
      <c r="AM15" s="1133"/>
      <c r="AN15" s="1134"/>
      <c r="AO15" s="265">
        <v>-69832</v>
      </c>
      <c r="AP15" s="265">
        <v>-6171</v>
      </c>
      <c r="AQ15" s="266">
        <v>-7108</v>
      </c>
      <c r="AR15" s="267">
        <v>-13.2</v>
      </c>
    </row>
    <row r="16" spans="1:46" ht="13.2" x14ac:dyDescent="0.2">
      <c r="A16" s="247"/>
      <c r="AK16" s="1132" t="s">
        <v>179</v>
      </c>
      <c r="AL16" s="1133"/>
      <c r="AM16" s="1133"/>
      <c r="AN16" s="1134"/>
      <c r="AO16" s="265">
        <v>1645058</v>
      </c>
      <c r="AP16" s="265">
        <v>145375</v>
      </c>
      <c r="AQ16" s="266">
        <v>139017</v>
      </c>
      <c r="AR16" s="267">
        <v>4.5999999999999996</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10.96</v>
      </c>
      <c r="AP21" s="278">
        <v>11.1</v>
      </c>
      <c r="AQ21" s="279">
        <v>-0.14000000000000001</v>
      </c>
      <c r="AS21" s="280"/>
      <c r="AT21" s="276"/>
    </row>
    <row r="22" spans="1:46" s="248" customFormat="1" ht="13.2" x14ac:dyDescent="0.2">
      <c r="A22" s="276"/>
      <c r="AK22" s="1135" t="s">
        <v>498</v>
      </c>
      <c r="AL22" s="1136"/>
      <c r="AM22" s="1136"/>
      <c r="AN22" s="1137"/>
      <c r="AO22" s="281">
        <v>95.8</v>
      </c>
      <c r="AP22" s="282">
        <v>96.5</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396402</v>
      </c>
      <c r="AP32" s="291">
        <v>35030</v>
      </c>
      <c r="AQ32" s="292">
        <v>62408</v>
      </c>
      <c r="AR32" s="293">
        <v>-43.9</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v>4</v>
      </c>
      <c r="AR34" s="293" t="s">
        <v>489</v>
      </c>
    </row>
    <row r="35" spans="1:46" ht="27" customHeight="1" x14ac:dyDescent="0.2">
      <c r="A35" s="247"/>
      <c r="AK35" s="1143" t="s">
        <v>505</v>
      </c>
      <c r="AL35" s="1144"/>
      <c r="AM35" s="1144"/>
      <c r="AN35" s="1145"/>
      <c r="AO35" s="291">
        <v>10936</v>
      </c>
      <c r="AP35" s="291">
        <v>966</v>
      </c>
      <c r="AQ35" s="292">
        <v>14219</v>
      </c>
      <c r="AR35" s="293">
        <v>-93.2</v>
      </c>
    </row>
    <row r="36" spans="1:46" ht="27" customHeight="1" x14ac:dyDescent="0.2">
      <c r="A36" s="247"/>
      <c r="AK36" s="1143" t="s">
        <v>506</v>
      </c>
      <c r="AL36" s="1144"/>
      <c r="AM36" s="1144"/>
      <c r="AN36" s="1145"/>
      <c r="AO36" s="291">
        <v>35382</v>
      </c>
      <c r="AP36" s="291">
        <v>3127</v>
      </c>
      <c r="AQ36" s="292">
        <v>4004</v>
      </c>
      <c r="AR36" s="293">
        <v>-21.9</v>
      </c>
    </row>
    <row r="37" spans="1:46" ht="13.5" customHeight="1" x14ac:dyDescent="0.2">
      <c r="A37" s="247"/>
      <c r="AK37" s="1143" t="s">
        <v>507</v>
      </c>
      <c r="AL37" s="1144"/>
      <c r="AM37" s="1144"/>
      <c r="AN37" s="1145"/>
      <c r="AO37" s="291" t="s">
        <v>489</v>
      </c>
      <c r="AP37" s="291" t="s">
        <v>489</v>
      </c>
      <c r="AQ37" s="292">
        <v>309</v>
      </c>
      <c r="AR37" s="293" t="s">
        <v>489</v>
      </c>
    </row>
    <row r="38" spans="1:46" ht="27" customHeight="1" x14ac:dyDescent="0.2">
      <c r="A38" s="247"/>
      <c r="AK38" s="1146" t="s">
        <v>508</v>
      </c>
      <c r="AL38" s="1147"/>
      <c r="AM38" s="1147"/>
      <c r="AN38" s="1148"/>
      <c r="AO38" s="294" t="s">
        <v>489</v>
      </c>
      <c r="AP38" s="294" t="s">
        <v>489</v>
      </c>
      <c r="AQ38" s="295">
        <v>4</v>
      </c>
      <c r="AR38" s="283" t="s">
        <v>489</v>
      </c>
      <c r="AS38" s="290"/>
    </row>
    <row r="39" spans="1:46" ht="13.2" x14ac:dyDescent="0.2">
      <c r="A39" s="247"/>
      <c r="AK39" s="1146" t="s">
        <v>509</v>
      </c>
      <c r="AL39" s="1147"/>
      <c r="AM39" s="1147"/>
      <c r="AN39" s="1148"/>
      <c r="AO39" s="291">
        <v>-8784</v>
      </c>
      <c r="AP39" s="291">
        <v>-776</v>
      </c>
      <c r="AQ39" s="292">
        <v>-2554</v>
      </c>
      <c r="AR39" s="293">
        <v>-69.599999999999994</v>
      </c>
      <c r="AS39" s="290"/>
    </row>
    <row r="40" spans="1:46" ht="27" customHeight="1" x14ac:dyDescent="0.2">
      <c r="A40" s="247"/>
      <c r="AK40" s="1143" t="s">
        <v>510</v>
      </c>
      <c r="AL40" s="1144"/>
      <c r="AM40" s="1144"/>
      <c r="AN40" s="1145"/>
      <c r="AO40" s="291">
        <v>-277567</v>
      </c>
      <c r="AP40" s="291">
        <v>-24529</v>
      </c>
      <c r="AQ40" s="292">
        <v>-52280</v>
      </c>
      <c r="AR40" s="293">
        <v>-53.1</v>
      </c>
      <c r="AS40" s="290"/>
    </row>
    <row r="41" spans="1:46" ht="13.2" x14ac:dyDescent="0.2">
      <c r="A41" s="247"/>
      <c r="AK41" s="1149" t="s">
        <v>289</v>
      </c>
      <c r="AL41" s="1150"/>
      <c r="AM41" s="1150"/>
      <c r="AN41" s="1151"/>
      <c r="AO41" s="291">
        <v>156369</v>
      </c>
      <c r="AP41" s="291">
        <v>13818</v>
      </c>
      <c r="AQ41" s="292">
        <v>26115</v>
      </c>
      <c r="AR41" s="293">
        <v>-47.1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4112757</v>
      </c>
      <c r="AN51" s="313">
        <v>372195</v>
      </c>
      <c r="AO51" s="314">
        <v>-25.4</v>
      </c>
      <c r="AP51" s="315">
        <v>117234</v>
      </c>
      <c r="AQ51" s="316">
        <v>13.4</v>
      </c>
      <c r="AR51" s="317">
        <v>-38.799999999999997</v>
      </c>
    </row>
    <row r="52" spans="1:44" ht="13.2" x14ac:dyDescent="0.2">
      <c r="A52" s="247"/>
      <c r="AK52" s="318"/>
      <c r="AL52" s="319" t="s">
        <v>520</v>
      </c>
      <c r="AM52" s="320">
        <v>317556</v>
      </c>
      <c r="AN52" s="321">
        <v>28738</v>
      </c>
      <c r="AO52" s="322">
        <v>-52.9</v>
      </c>
      <c r="AP52" s="323">
        <v>59796</v>
      </c>
      <c r="AQ52" s="324">
        <v>16.600000000000001</v>
      </c>
      <c r="AR52" s="325">
        <v>-69.5</v>
      </c>
    </row>
    <row r="53" spans="1:44" ht="13.2" x14ac:dyDescent="0.2">
      <c r="A53" s="247"/>
      <c r="AK53" s="303" t="s">
        <v>521</v>
      </c>
      <c r="AL53" s="304"/>
      <c r="AM53" s="312">
        <v>1335635</v>
      </c>
      <c r="AN53" s="313">
        <v>120523</v>
      </c>
      <c r="AO53" s="314">
        <v>-67.599999999999994</v>
      </c>
      <c r="AP53" s="315">
        <v>97758</v>
      </c>
      <c r="AQ53" s="316">
        <v>-16.600000000000001</v>
      </c>
      <c r="AR53" s="317">
        <v>-51</v>
      </c>
    </row>
    <row r="54" spans="1:44" ht="13.2" x14ac:dyDescent="0.2">
      <c r="A54" s="247"/>
      <c r="AK54" s="318"/>
      <c r="AL54" s="319" t="s">
        <v>520</v>
      </c>
      <c r="AM54" s="320">
        <v>492699</v>
      </c>
      <c r="AN54" s="321">
        <v>44459</v>
      </c>
      <c r="AO54" s="322">
        <v>54.7</v>
      </c>
      <c r="AP54" s="323">
        <v>45946</v>
      </c>
      <c r="AQ54" s="324">
        <v>-23.2</v>
      </c>
      <c r="AR54" s="325">
        <v>77.900000000000006</v>
      </c>
    </row>
    <row r="55" spans="1:44" ht="13.2" x14ac:dyDescent="0.2">
      <c r="A55" s="247"/>
      <c r="AK55" s="303" t="s">
        <v>522</v>
      </c>
      <c r="AL55" s="304"/>
      <c r="AM55" s="312">
        <v>1123821</v>
      </c>
      <c r="AN55" s="313">
        <v>99471</v>
      </c>
      <c r="AO55" s="314">
        <v>-17.5</v>
      </c>
      <c r="AP55" s="315">
        <v>91338</v>
      </c>
      <c r="AQ55" s="316">
        <v>-6.6</v>
      </c>
      <c r="AR55" s="317">
        <v>-10.9</v>
      </c>
    </row>
    <row r="56" spans="1:44" ht="13.2" x14ac:dyDescent="0.2">
      <c r="A56" s="247"/>
      <c r="AK56" s="318"/>
      <c r="AL56" s="319" t="s">
        <v>520</v>
      </c>
      <c r="AM56" s="320">
        <v>493404</v>
      </c>
      <c r="AN56" s="321">
        <v>43672</v>
      </c>
      <c r="AO56" s="322">
        <v>-1.8</v>
      </c>
      <c r="AP56" s="323">
        <v>43989</v>
      </c>
      <c r="AQ56" s="324">
        <v>-4.3</v>
      </c>
      <c r="AR56" s="325">
        <v>2.5</v>
      </c>
    </row>
    <row r="57" spans="1:44" ht="13.2" x14ac:dyDescent="0.2">
      <c r="A57" s="247"/>
      <c r="AK57" s="303" t="s">
        <v>523</v>
      </c>
      <c r="AL57" s="304"/>
      <c r="AM57" s="312">
        <v>1415949</v>
      </c>
      <c r="AN57" s="313">
        <v>125728</v>
      </c>
      <c r="AO57" s="314">
        <v>26.4</v>
      </c>
      <c r="AP57" s="315">
        <v>103975</v>
      </c>
      <c r="AQ57" s="316">
        <v>13.8</v>
      </c>
      <c r="AR57" s="317">
        <v>12.6</v>
      </c>
    </row>
    <row r="58" spans="1:44" ht="13.2" x14ac:dyDescent="0.2">
      <c r="A58" s="247"/>
      <c r="AK58" s="318"/>
      <c r="AL58" s="319" t="s">
        <v>520</v>
      </c>
      <c r="AM58" s="320">
        <v>512242</v>
      </c>
      <c r="AN58" s="321">
        <v>45484</v>
      </c>
      <c r="AO58" s="322">
        <v>4.0999999999999996</v>
      </c>
      <c r="AP58" s="323">
        <v>52698</v>
      </c>
      <c r="AQ58" s="324">
        <v>19.8</v>
      </c>
      <c r="AR58" s="325">
        <v>-15.7</v>
      </c>
    </row>
    <row r="59" spans="1:44" ht="13.2" x14ac:dyDescent="0.2">
      <c r="A59" s="247"/>
      <c r="AK59" s="303" t="s">
        <v>524</v>
      </c>
      <c r="AL59" s="304"/>
      <c r="AM59" s="312">
        <v>1979085</v>
      </c>
      <c r="AN59" s="313">
        <v>174893</v>
      </c>
      <c r="AO59" s="314">
        <v>39.1</v>
      </c>
      <c r="AP59" s="315">
        <v>112678</v>
      </c>
      <c r="AQ59" s="316">
        <v>8.4</v>
      </c>
      <c r="AR59" s="317">
        <v>30.7</v>
      </c>
    </row>
    <row r="60" spans="1:44" ht="13.2" x14ac:dyDescent="0.2">
      <c r="A60" s="247"/>
      <c r="AK60" s="318"/>
      <c r="AL60" s="319" t="s">
        <v>520</v>
      </c>
      <c r="AM60" s="320">
        <v>1016744</v>
      </c>
      <c r="AN60" s="321">
        <v>89850</v>
      </c>
      <c r="AO60" s="322">
        <v>97.5</v>
      </c>
      <c r="AP60" s="323">
        <v>55165</v>
      </c>
      <c r="AQ60" s="324">
        <v>4.7</v>
      </c>
      <c r="AR60" s="325">
        <v>92.8</v>
      </c>
    </row>
    <row r="61" spans="1:44" ht="13.2" x14ac:dyDescent="0.2">
      <c r="A61" s="247"/>
      <c r="AK61" s="303" t="s">
        <v>525</v>
      </c>
      <c r="AL61" s="326"/>
      <c r="AM61" s="312">
        <v>1993449</v>
      </c>
      <c r="AN61" s="313">
        <v>178562</v>
      </c>
      <c r="AO61" s="314">
        <v>-9</v>
      </c>
      <c r="AP61" s="315">
        <v>104597</v>
      </c>
      <c r="AQ61" s="327">
        <v>2.5</v>
      </c>
      <c r="AR61" s="317">
        <v>-11.5</v>
      </c>
    </row>
    <row r="62" spans="1:44" ht="13.2" x14ac:dyDescent="0.2">
      <c r="A62" s="247"/>
      <c r="AK62" s="318"/>
      <c r="AL62" s="319" t="s">
        <v>520</v>
      </c>
      <c r="AM62" s="320">
        <v>566529</v>
      </c>
      <c r="AN62" s="321">
        <v>50441</v>
      </c>
      <c r="AO62" s="322">
        <v>20.3</v>
      </c>
      <c r="AP62" s="323">
        <v>51519</v>
      </c>
      <c r="AQ62" s="324">
        <v>2.7</v>
      </c>
      <c r="AR62" s="325">
        <v>17.600000000000001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1YnvJx+VR1NNZrcp4LaNsiRLsf/Rp3SPHBNBh5I+SK8k7n3qXErUsYp8hxkqtqu4IzEp3TEjMUOyzuytpvKHQ==" saltValue="rGdLiX3HMSG/Ob2DWxXeV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2bETW7k8SMCWXX62tlUgHOVPOVMVVXwpSBryg7ms8bC7j5is8OkjSDoj9/RwSO4XjAyz1MhPnTQO8/mIeAyRbw==" saltValue="OwXl+DpJCtYe0jrIY0SQ5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VuSyvM2blGqU7XXvOq7gLjTDogcqfkNaKCbd3ZcI9HquluYQO2u0TAjeOUxJpn0f5HAK4ZquT1MdgSvvnAIaDg==" saltValue="OTJaFNulCTSiz4RHlYY2m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43.71</v>
      </c>
      <c r="G47" s="12">
        <v>29.05</v>
      </c>
      <c r="H47" s="12">
        <v>34.700000000000003</v>
      </c>
      <c r="I47" s="12">
        <v>32.909999999999997</v>
      </c>
      <c r="J47" s="13">
        <v>16.78</v>
      </c>
    </row>
    <row r="48" spans="2:10" ht="57.75" customHeight="1" x14ac:dyDescent="0.2">
      <c r="B48" s="14"/>
      <c r="C48" s="1154" t="s">
        <v>4</v>
      </c>
      <c r="D48" s="1154"/>
      <c r="E48" s="1155"/>
      <c r="F48" s="15">
        <v>8.7200000000000006</v>
      </c>
      <c r="G48" s="16">
        <v>14.18</v>
      </c>
      <c r="H48" s="16">
        <v>17.23</v>
      </c>
      <c r="I48" s="16">
        <v>6.38</v>
      </c>
      <c r="J48" s="17">
        <v>39.74</v>
      </c>
    </row>
    <row r="49" spans="2:10" ht="57.75" customHeight="1" thickBot="1" x14ac:dyDescent="0.25">
      <c r="B49" s="18"/>
      <c r="C49" s="1156" t="s">
        <v>5</v>
      </c>
      <c r="D49" s="1156"/>
      <c r="E49" s="1157"/>
      <c r="F49" s="19" t="s">
        <v>532</v>
      </c>
      <c r="G49" s="20" t="s">
        <v>533</v>
      </c>
      <c r="H49" s="20">
        <v>6.26</v>
      </c>
      <c r="I49" s="20" t="s">
        <v>534</v>
      </c>
      <c r="J49" s="21">
        <v>17.559999999999999</v>
      </c>
    </row>
    <row r="50" spans="2:10" ht="13.2" x14ac:dyDescent="0.2"/>
  </sheetData>
  <sheetProtection algorithmName="SHA-512" hashValue="E3n4m5XFf+pV0dDACF/Qm6tMhZY3frFrNxQY6IMUrKawuRIiJHhGGeQmHke+S7qo7ZnwHqJAqgbb9KOMxCE0RA==" saltValue="afgRk6Gir8Q3BBGK7saT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535</v>
      </c>
      <c r="D34" s="1162"/>
      <c r="E34" s="1163"/>
      <c r="F34" s="32">
        <v>8.7100000000000009</v>
      </c>
      <c r="G34" s="33">
        <v>14.17</v>
      </c>
      <c r="H34" s="33">
        <v>17.23</v>
      </c>
      <c r="I34" s="33">
        <v>6.38</v>
      </c>
      <c r="J34" s="34">
        <v>39.729999999999997</v>
      </c>
      <c r="K34" s="22"/>
      <c r="L34" s="22"/>
      <c r="M34" s="22"/>
      <c r="N34" s="22"/>
      <c r="O34" s="22"/>
      <c r="P34" s="22"/>
    </row>
    <row r="35" spans="1:16" ht="39" customHeight="1" x14ac:dyDescent="0.2">
      <c r="A35" s="22"/>
      <c r="B35" s="35"/>
      <c r="C35" s="1158" t="s">
        <v>536</v>
      </c>
      <c r="D35" s="1158"/>
      <c r="E35" s="1159"/>
      <c r="F35" s="36">
        <v>18.5</v>
      </c>
      <c r="G35" s="37">
        <v>15.32</v>
      </c>
      <c r="H35" s="37">
        <v>18</v>
      </c>
      <c r="I35" s="37">
        <v>18.73</v>
      </c>
      <c r="J35" s="38">
        <v>20.78</v>
      </c>
      <c r="K35" s="22"/>
      <c r="L35" s="22"/>
      <c r="M35" s="22"/>
      <c r="N35" s="22"/>
      <c r="O35" s="22"/>
      <c r="P35" s="22"/>
    </row>
    <row r="36" spans="1:16" ht="39" customHeight="1" x14ac:dyDescent="0.2">
      <c r="A36" s="22"/>
      <c r="B36" s="35"/>
      <c r="C36" s="1158" t="s">
        <v>537</v>
      </c>
      <c r="D36" s="1158"/>
      <c r="E36" s="1159"/>
      <c r="F36" s="36" t="s">
        <v>489</v>
      </c>
      <c r="G36" s="37" t="s">
        <v>489</v>
      </c>
      <c r="H36" s="37" t="s">
        <v>489</v>
      </c>
      <c r="I36" s="37" t="s">
        <v>489</v>
      </c>
      <c r="J36" s="38">
        <v>5.39</v>
      </c>
      <c r="K36" s="22"/>
      <c r="L36" s="22"/>
      <c r="M36" s="22"/>
      <c r="N36" s="22"/>
      <c r="O36" s="22"/>
      <c r="P36" s="22"/>
    </row>
    <row r="37" spans="1:16" ht="39" customHeight="1" x14ac:dyDescent="0.2">
      <c r="A37" s="22"/>
      <c r="B37" s="35"/>
      <c r="C37" s="1158" t="s">
        <v>538</v>
      </c>
      <c r="D37" s="1158"/>
      <c r="E37" s="1159"/>
      <c r="F37" s="36">
        <v>0.61</v>
      </c>
      <c r="G37" s="37">
        <v>1.1299999999999999</v>
      </c>
      <c r="H37" s="37">
        <v>0.24</v>
      </c>
      <c r="I37" s="37">
        <v>0.38</v>
      </c>
      <c r="J37" s="38">
        <v>0.2</v>
      </c>
      <c r="K37" s="22"/>
      <c r="L37" s="22"/>
      <c r="M37" s="22"/>
      <c r="N37" s="22"/>
      <c r="O37" s="22"/>
      <c r="P37" s="22"/>
    </row>
    <row r="38" spans="1:16" ht="39" customHeight="1" x14ac:dyDescent="0.2">
      <c r="A38" s="22"/>
      <c r="B38" s="35"/>
      <c r="C38" s="1158" t="s">
        <v>539</v>
      </c>
      <c r="D38" s="1158"/>
      <c r="E38" s="1159"/>
      <c r="F38" s="36">
        <v>0.01</v>
      </c>
      <c r="G38" s="37">
        <v>0.02</v>
      </c>
      <c r="H38" s="37">
        <v>0</v>
      </c>
      <c r="I38" s="37">
        <v>0.02</v>
      </c>
      <c r="J38" s="38">
        <v>0.02</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541</v>
      </c>
      <c r="D43" s="1160"/>
      <c r="E43" s="1161"/>
      <c r="F43" s="41">
        <v>0.25</v>
      </c>
      <c r="G43" s="42">
        <v>0.16</v>
      </c>
      <c r="H43" s="42">
        <v>0.31</v>
      </c>
      <c r="I43" s="42">
        <v>0.37</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gmiiAQ7NY3dnsPAHLYqu8VSOfh6mnEoOlFjyHyk/lBwvg51xX/XXH2cMR+OkmsMi5wCttzffUCdk9pvpz+y+Q==" saltValue="Sxvz1L+e0mo+vtttG0pT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403</v>
      </c>
      <c r="L45" s="58">
        <v>396</v>
      </c>
      <c r="M45" s="58">
        <v>393</v>
      </c>
      <c r="N45" s="58">
        <v>432</v>
      </c>
      <c r="O45" s="59">
        <v>396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45</v>
      </c>
      <c r="L48" s="62">
        <v>47</v>
      </c>
      <c r="M48" s="62">
        <v>49</v>
      </c>
      <c r="N48" s="62">
        <v>52</v>
      </c>
      <c r="O48" s="63">
        <v>11</v>
      </c>
      <c r="P48" s="46"/>
      <c r="Q48" s="46"/>
      <c r="R48" s="46"/>
      <c r="S48" s="46"/>
      <c r="T48" s="46"/>
      <c r="U48" s="46"/>
    </row>
    <row r="49" spans="1:21" ht="30.75" customHeight="1" x14ac:dyDescent="0.2">
      <c r="A49" s="46"/>
      <c r="B49" s="1166"/>
      <c r="C49" s="1167"/>
      <c r="D49" s="60"/>
      <c r="E49" s="1172" t="s">
        <v>14</v>
      </c>
      <c r="F49" s="1172"/>
      <c r="G49" s="1172"/>
      <c r="H49" s="1172"/>
      <c r="I49" s="1172"/>
      <c r="J49" s="1173"/>
      <c r="K49" s="61">
        <v>26</v>
      </c>
      <c r="L49" s="62">
        <v>29</v>
      </c>
      <c r="M49" s="62">
        <v>37</v>
      </c>
      <c r="N49" s="62">
        <v>33</v>
      </c>
      <c r="O49" s="63">
        <v>35</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317</v>
      </c>
      <c r="L52" s="62">
        <v>314</v>
      </c>
      <c r="M52" s="62">
        <v>308</v>
      </c>
      <c r="N52" s="62">
        <v>300</v>
      </c>
      <c r="O52" s="63">
        <v>286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157</v>
      </c>
      <c r="L53" s="67">
        <v>158</v>
      </c>
      <c r="M53" s="67">
        <v>171</v>
      </c>
      <c r="N53" s="67">
        <v>217</v>
      </c>
      <c r="O53" s="68">
        <v>156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rjSa2nlDEzJJ+GZDZ7CrRqs1f7AncbFuyzI6eomshVgcYSheMNPp1sKYuNFMo1vl72/2xko7HaYxtbdYV1qkw==" saltValue="lqTmfjt9hQHTYYjpVHrlU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5284</v>
      </c>
      <c r="J41" s="331">
        <v>5078</v>
      </c>
      <c r="K41" s="331">
        <v>4807</v>
      </c>
      <c r="L41" s="331">
        <v>4430</v>
      </c>
      <c r="M41" s="332">
        <v>4115</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833</v>
      </c>
      <c r="J43" s="334">
        <v>894</v>
      </c>
      <c r="K43" s="334">
        <v>948</v>
      </c>
      <c r="L43" s="334">
        <v>1069</v>
      </c>
      <c r="M43" s="335">
        <v>1033</v>
      </c>
    </row>
    <row r="44" spans="2:13" ht="27.75" customHeight="1" x14ac:dyDescent="0.2">
      <c r="B44" s="1197"/>
      <c r="C44" s="1198"/>
      <c r="D44" s="104"/>
      <c r="E44" s="1203" t="s">
        <v>34</v>
      </c>
      <c r="F44" s="1203"/>
      <c r="G44" s="1203"/>
      <c r="H44" s="1204"/>
      <c r="I44" s="333">
        <v>152</v>
      </c>
      <c r="J44" s="334">
        <v>119</v>
      </c>
      <c r="K44" s="334">
        <v>85</v>
      </c>
      <c r="L44" s="334">
        <v>65</v>
      </c>
      <c r="M44" s="335">
        <v>77</v>
      </c>
    </row>
    <row r="45" spans="2:13" ht="27.75" customHeight="1" x14ac:dyDescent="0.2">
      <c r="B45" s="1197"/>
      <c r="C45" s="1198"/>
      <c r="D45" s="104"/>
      <c r="E45" s="1203" t="s">
        <v>35</v>
      </c>
      <c r="F45" s="1203"/>
      <c r="G45" s="1203"/>
      <c r="H45" s="1204"/>
      <c r="I45" s="333">
        <v>280</v>
      </c>
      <c r="J45" s="334">
        <v>212</v>
      </c>
      <c r="K45" s="334">
        <v>238</v>
      </c>
      <c r="L45" s="334">
        <v>271</v>
      </c>
      <c r="M45" s="335">
        <v>315</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3760</v>
      </c>
      <c r="J50" s="334">
        <v>4566</v>
      </c>
      <c r="K50" s="334">
        <v>4913</v>
      </c>
      <c r="L50" s="334">
        <v>5151</v>
      </c>
      <c r="M50" s="335">
        <v>4424</v>
      </c>
    </row>
    <row r="51" spans="2:13" ht="27.75" customHeight="1" x14ac:dyDescent="0.2">
      <c r="B51" s="1197"/>
      <c r="C51" s="1198"/>
      <c r="D51" s="104"/>
      <c r="E51" s="1203" t="s">
        <v>42</v>
      </c>
      <c r="F51" s="1203"/>
      <c r="G51" s="1203"/>
      <c r="H51" s="1204"/>
      <c r="I51" s="333">
        <v>37</v>
      </c>
      <c r="J51" s="334">
        <v>37</v>
      </c>
      <c r="K51" s="334">
        <v>32</v>
      </c>
      <c r="L51" s="334">
        <v>21</v>
      </c>
      <c r="M51" s="335">
        <v>10</v>
      </c>
    </row>
    <row r="52" spans="2:13" ht="27.75" customHeight="1" x14ac:dyDescent="0.2">
      <c r="B52" s="1199"/>
      <c r="C52" s="1200"/>
      <c r="D52" s="104"/>
      <c r="E52" s="1203" t="s">
        <v>43</v>
      </c>
      <c r="F52" s="1203"/>
      <c r="G52" s="1203"/>
      <c r="H52" s="1204"/>
      <c r="I52" s="333">
        <v>3660</v>
      </c>
      <c r="J52" s="334">
        <v>3575</v>
      </c>
      <c r="K52" s="334">
        <v>3428</v>
      </c>
      <c r="L52" s="334">
        <v>3311</v>
      </c>
      <c r="M52" s="335">
        <v>3680</v>
      </c>
    </row>
    <row r="53" spans="2:13" ht="27.75" customHeight="1" thickBot="1" x14ac:dyDescent="0.25">
      <c r="B53" s="1210" t="s">
        <v>19</v>
      </c>
      <c r="C53" s="1211"/>
      <c r="D53" s="108"/>
      <c r="E53" s="1212" t="s">
        <v>44</v>
      </c>
      <c r="F53" s="1212"/>
      <c r="G53" s="1212"/>
      <c r="H53" s="1213"/>
      <c r="I53" s="336">
        <v>-907</v>
      </c>
      <c r="J53" s="337">
        <v>-1876</v>
      </c>
      <c r="K53" s="337">
        <v>-2296</v>
      </c>
      <c r="L53" s="337">
        <v>-2647</v>
      </c>
      <c r="M53" s="338">
        <v>-2575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J1hFBhv7ogfa8OsJNffhjyHQk8ghReWGj9M99EyLKzUEUIgpNlwJoIB8NvEh2RSFUFOqy8KArdK4X0a3gOzBKA==" saltValue="aEjGzr8Gcp3WBJcImhTfB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1254</v>
      </c>
      <c r="G55" s="339">
        <v>1254</v>
      </c>
      <c r="H55" s="340">
        <v>645</v>
      </c>
    </row>
    <row r="56" spans="2:8" ht="52.5" customHeight="1" x14ac:dyDescent="0.2">
      <c r="B56" s="120"/>
      <c r="C56" s="1224" t="s">
        <v>47</v>
      </c>
      <c r="D56" s="1224"/>
      <c r="E56" s="1225"/>
      <c r="F56" s="341">
        <v>484</v>
      </c>
      <c r="G56" s="341">
        <v>458</v>
      </c>
      <c r="H56" s="342">
        <v>435</v>
      </c>
    </row>
    <row r="57" spans="2:8" ht="53.25" customHeight="1" x14ac:dyDescent="0.2">
      <c r="B57" s="120"/>
      <c r="C57" s="1226" t="s">
        <v>48</v>
      </c>
      <c r="D57" s="1226"/>
      <c r="E57" s="1227"/>
      <c r="F57" s="343">
        <v>4915</v>
      </c>
      <c r="G57" s="343">
        <v>6378</v>
      </c>
      <c r="H57" s="344">
        <v>6810</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6653</v>
      </c>
      <c r="G63" s="349">
        <v>8090</v>
      </c>
      <c r="H63" s="350">
        <v>7890</v>
      </c>
    </row>
    <row r="64" spans="2:8" ht="13.2" x14ac:dyDescent="0.2"/>
  </sheetData>
  <sheetProtection algorithmName="SHA-512" hashValue="veVQ+M9JKdqNMnivqPQJY4OP+PJ6CLSsq96JcuRRP7yW5vZC+hv/r3dTp4UrvA8Hu6dX6mvAOKjE6f6SUXWSGA==" saltValue="tkwbqXdJXZRfqKrc+2ZW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D7C4-6657-4970-8EED-D215B3D26032}">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553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9" t="s">
        <v>556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551</v>
      </c>
    </row>
    <row r="50" spans="1:109" ht="13.2" x14ac:dyDescent="0.2">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527</v>
      </c>
      <c r="BQ50" s="1242"/>
      <c r="BR50" s="1242"/>
      <c r="BS50" s="1242"/>
      <c r="BT50" s="1242"/>
      <c r="BU50" s="1242"/>
      <c r="BV50" s="1242"/>
      <c r="BW50" s="1242"/>
      <c r="BX50" s="1242" t="s">
        <v>528</v>
      </c>
      <c r="BY50" s="1242"/>
      <c r="BZ50" s="1242"/>
      <c r="CA50" s="1242"/>
      <c r="CB50" s="1242"/>
      <c r="CC50" s="1242"/>
      <c r="CD50" s="1242"/>
      <c r="CE50" s="1242"/>
      <c r="CF50" s="1242" t="s">
        <v>529</v>
      </c>
      <c r="CG50" s="1242"/>
      <c r="CH50" s="1242"/>
      <c r="CI50" s="1242"/>
      <c r="CJ50" s="1242"/>
      <c r="CK50" s="1242"/>
      <c r="CL50" s="1242"/>
      <c r="CM50" s="1242"/>
      <c r="CN50" s="1242" t="s">
        <v>530</v>
      </c>
      <c r="CO50" s="1242"/>
      <c r="CP50" s="1242"/>
      <c r="CQ50" s="1242"/>
      <c r="CR50" s="1242"/>
      <c r="CS50" s="1242"/>
      <c r="CT50" s="1242"/>
      <c r="CU50" s="1242"/>
      <c r="CV50" s="1242" t="s">
        <v>531</v>
      </c>
      <c r="CW50" s="1242"/>
      <c r="CX50" s="1242"/>
      <c r="CY50" s="1242"/>
      <c r="CZ50" s="1242"/>
      <c r="DA50" s="1242"/>
      <c r="DB50" s="1242"/>
      <c r="DC50" s="1242"/>
    </row>
    <row r="51" spans="1:109" ht="13.5" customHeight="1" x14ac:dyDescent="0.2">
      <c r="B51" s="247"/>
      <c r="G51" s="1247"/>
      <c r="H51" s="1247"/>
      <c r="I51" s="1245"/>
      <c r="J51" s="1245"/>
      <c r="K51" s="1244"/>
      <c r="L51" s="1244"/>
      <c r="M51" s="1244"/>
      <c r="N51" s="1244"/>
      <c r="AM51" s="352"/>
      <c r="AN51" s="1243" t="s">
        <v>550</v>
      </c>
      <c r="AO51" s="1243"/>
      <c r="AP51" s="1243"/>
      <c r="AQ51" s="1243"/>
      <c r="AR51" s="1243"/>
      <c r="AS51" s="1243"/>
      <c r="AT51" s="1243"/>
      <c r="AU51" s="1243"/>
      <c r="AV51" s="1243"/>
      <c r="AW51" s="1243"/>
      <c r="AX51" s="1243"/>
      <c r="AY51" s="1243"/>
      <c r="AZ51" s="1243"/>
      <c r="BA51" s="1243"/>
      <c r="BB51" s="1243" t="s">
        <v>548</v>
      </c>
      <c r="BC51" s="1243"/>
      <c r="BD51" s="1243"/>
      <c r="BE51" s="1243"/>
      <c r="BF51" s="1243"/>
      <c r="BG51" s="1243"/>
      <c r="BH51" s="1243"/>
      <c r="BI51" s="1243"/>
      <c r="BJ51" s="1243"/>
      <c r="BK51" s="1243"/>
      <c r="BL51" s="1243"/>
      <c r="BM51" s="1243"/>
      <c r="BN51" s="1243"/>
      <c r="BO51" s="1243"/>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47"/>
      <c r="H52" s="1247"/>
      <c r="I52" s="1245"/>
      <c r="J52" s="1245"/>
      <c r="K52" s="1244"/>
      <c r="L52" s="1244"/>
      <c r="M52" s="1244"/>
      <c r="N52" s="1244"/>
      <c r="AM52" s="352"/>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47"/>
      <c r="H53" s="1247"/>
      <c r="I53" s="1238"/>
      <c r="J53" s="1238"/>
      <c r="K53" s="1244"/>
      <c r="L53" s="1244"/>
      <c r="M53" s="1244"/>
      <c r="N53" s="1244"/>
      <c r="AM53" s="352"/>
      <c r="AN53" s="1243"/>
      <c r="AO53" s="1243"/>
      <c r="AP53" s="1243"/>
      <c r="AQ53" s="1243"/>
      <c r="AR53" s="1243"/>
      <c r="AS53" s="1243"/>
      <c r="AT53" s="1243"/>
      <c r="AU53" s="1243"/>
      <c r="AV53" s="1243"/>
      <c r="AW53" s="1243"/>
      <c r="AX53" s="1243"/>
      <c r="AY53" s="1243"/>
      <c r="AZ53" s="1243"/>
      <c r="BA53" s="1243"/>
      <c r="BB53" s="1243" t="s">
        <v>555</v>
      </c>
      <c r="BC53" s="1243"/>
      <c r="BD53" s="1243"/>
      <c r="BE53" s="1243"/>
      <c r="BF53" s="1243"/>
      <c r="BG53" s="1243"/>
      <c r="BH53" s="1243"/>
      <c r="BI53" s="1243"/>
      <c r="BJ53" s="1243"/>
      <c r="BK53" s="1243"/>
      <c r="BL53" s="1243"/>
      <c r="BM53" s="1243"/>
      <c r="BN53" s="1243"/>
      <c r="BO53" s="1243"/>
      <c r="BP53" s="1228">
        <v>35.299999999999997</v>
      </c>
      <c r="BQ53" s="1228"/>
      <c r="BR53" s="1228"/>
      <c r="BS53" s="1228"/>
      <c r="BT53" s="1228"/>
      <c r="BU53" s="1228"/>
      <c r="BV53" s="1228"/>
      <c r="BW53" s="1228"/>
      <c r="BX53" s="1228">
        <v>37.4</v>
      </c>
      <c r="BY53" s="1228"/>
      <c r="BZ53" s="1228"/>
      <c r="CA53" s="1228"/>
      <c r="CB53" s="1228"/>
      <c r="CC53" s="1228"/>
      <c r="CD53" s="1228"/>
      <c r="CE53" s="1228"/>
      <c r="CF53" s="1228">
        <v>31.7</v>
      </c>
      <c r="CG53" s="1228"/>
      <c r="CH53" s="1228"/>
      <c r="CI53" s="1228"/>
      <c r="CJ53" s="1228"/>
      <c r="CK53" s="1228"/>
      <c r="CL53" s="1228"/>
      <c r="CM53" s="1228"/>
      <c r="CN53" s="1228">
        <v>33.6</v>
      </c>
      <c r="CO53" s="1228"/>
      <c r="CP53" s="1228"/>
      <c r="CQ53" s="1228"/>
      <c r="CR53" s="1228"/>
      <c r="CS53" s="1228"/>
      <c r="CT53" s="1228"/>
      <c r="CU53" s="1228"/>
      <c r="CV53" s="1228">
        <v>34.200000000000003</v>
      </c>
      <c r="CW53" s="1228"/>
      <c r="CX53" s="1228"/>
      <c r="CY53" s="1228"/>
      <c r="CZ53" s="1228"/>
      <c r="DA53" s="1228"/>
      <c r="DB53" s="1228"/>
      <c r="DC53" s="1228"/>
    </row>
    <row r="54" spans="1:109" ht="13.2" x14ac:dyDescent="0.2">
      <c r="A54" s="360"/>
      <c r="B54" s="247"/>
      <c r="G54" s="1247"/>
      <c r="H54" s="1247"/>
      <c r="I54" s="1238"/>
      <c r="J54" s="1238"/>
      <c r="K54" s="1244"/>
      <c r="L54" s="1244"/>
      <c r="M54" s="1244"/>
      <c r="N54" s="1244"/>
      <c r="AM54" s="352"/>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8"/>
      <c r="H55" s="1238"/>
      <c r="I55" s="1238"/>
      <c r="J55" s="1238"/>
      <c r="K55" s="1244"/>
      <c r="L55" s="1244"/>
      <c r="M55" s="1244"/>
      <c r="N55" s="1244"/>
      <c r="AN55" s="1242" t="s">
        <v>549</v>
      </c>
      <c r="AO55" s="1242"/>
      <c r="AP55" s="1242"/>
      <c r="AQ55" s="1242"/>
      <c r="AR55" s="1242"/>
      <c r="AS55" s="1242"/>
      <c r="AT55" s="1242"/>
      <c r="AU55" s="1242"/>
      <c r="AV55" s="1242"/>
      <c r="AW55" s="1242"/>
      <c r="AX55" s="1242"/>
      <c r="AY55" s="1242"/>
      <c r="AZ55" s="1242"/>
      <c r="BA55" s="1242"/>
      <c r="BB55" s="1243" t="s">
        <v>548</v>
      </c>
      <c r="BC55" s="1243"/>
      <c r="BD55" s="1243"/>
      <c r="BE55" s="1243"/>
      <c r="BF55" s="1243"/>
      <c r="BG55" s="1243"/>
      <c r="BH55" s="1243"/>
      <c r="BI55" s="1243"/>
      <c r="BJ55" s="1243"/>
      <c r="BK55" s="1243"/>
      <c r="BL55" s="1243"/>
      <c r="BM55" s="1243"/>
      <c r="BN55" s="1243"/>
      <c r="BO55" s="1243"/>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3"/>
      <c r="BC56" s="1243"/>
      <c r="BD56" s="1243"/>
      <c r="BE56" s="1243"/>
      <c r="BF56" s="1243"/>
      <c r="BG56" s="1243"/>
      <c r="BH56" s="1243"/>
      <c r="BI56" s="1243"/>
      <c r="BJ56" s="1243"/>
      <c r="BK56" s="1243"/>
      <c r="BL56" s="1243"/>
      <c r="BM56" s="1243"/>
      <c r="BN56" s="1243"/>
      <c r="BO56" s="1243"/>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8"/>
      <c r="H57" s="1238"/>
      <c r="I57" s="1246"/>
      <c r="J57" s="1246"/>
      <c r="K57" s="1244"/>
      <c r="L57" s="1244"/>
      <c r="M57" s="1244"/>
      <c r="N57" s="1244"/>
      <c r="AM57" s="243"/>
      <c r="AN57" s="1242"/>
      <c r="AO57" s="1242"/>
      <c r="AP57" s="1242"/>
      <c r="AQ57" s="1242"/>
      <c r="AR57" s="1242"/>
      <c r="AS57" s="1242"/>
      <c r="AT57" s="1242"/>
      <c r="AU57" s="1242"/>
      <c r="AV57" s="1242"/>
      <c r="AW57" s="1242"/>
      <c r="AX57" s="1242"/>
      <c r="AY57" s="1242"/>
      <c r="AZ57" s="1242"/>
      <c r="BA57" s="1242"/>
      <c r="BB57" s="1243" t="s">
        <v>555</v>
      </c>
      <c r="BC57" s="1243"/>
      <c r="BD57" s="1243"/>
      <c r="BE57" s="1243"/>
      <c r="BF57" s="1243"/>
      <c r="BG57" s="1243"/>
      <c r="BH57" s="1243"/>
      <c r="BI57" s="1243"/>
      <c r="BJ57" s="1243"/>
      <c r="BK57" s="1243"/>
      <c r="BL57" s="1243"/>
      <c r="BM57" s="1243"/>
      <c r="BN57" s="1243"/>
      <c r="BO57" s="1243"/>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70"/>
      <c r="DE57" s="365"/>
    </row>
    <row r="58" spans="1:109" s="360" customFormat="1" ht="13.2" x14ac:dyDescent="0.2">
      <c r="A58" s="243"/>
      <c r="B58" s="365"/>
      <c r="G58" s="1238"/>
      <c r="H58" s="1238"/>
      <c r="I58" s="1246"/>
      <c r="J58" s="1246"/>
      <c r="K58" s="1244"/>
      <c r="L58" s="1244"/>
      <c r="M58" s="1244"/>
      <c r="N58" s="1244"/>
      <c r="AM58" s="243"/>
      <c r="AN58" s="1242"/>
      <c r="AO58" s="1242"/>
      <c r="AP58" s="1242"/>
      <c r="AQ58" s="1242"/>
      <c r="AR58" s="1242"/>
      <c r="AS58" s="1242"/>
      <c r="AT58" s="1242"/>
      <c r="AU58" s="1242"/>
      <c r="AV58" s="1242"/>
      <c r="AW58" s="1242"/>
      <c r="AX58" s="1242"/>
      <c r="AY58" s="1242"/>
      <c r="AZ58" s="1242"/>
      <c r="BA58" s="1242"/>
      <c r="BB58" s="1243"/>
      <c r="BC58" s="1243"/>
      <c r="BD58" s="1243"/>
      <c r="BE58" s="1243"/>
      <c r="BF58" s="1243"/>
      <c r="BG58" s="1243"/>
      <c r="BH58" s="1243"/>
      <c r="BI58" s="1243"/>
      <c r="BJ58" s="1243"/>
      <c r="BK58" s="1243"/>
      <c r="BL58" s="1243"/>
      <c r="BM58" s="1243"/>
      <c r="BN58" s="1243"/>
      <c r="BO58" s="1243"/>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554</v>
      </c>
    </row>
    <row r="64" spans="1:109" ht="13.2" x14ac:dyDescent="0.2">
      <c r="B64" s="247"/>
      <c r="G64" s="361"/>
      <c r="I64" s="363"/>
      <c r="J64" s="363"/>
      <c r="K64" s="363"/>
      <c r="L64" s="363"/>
      <c r="M64" s="363"/>
      <c r="N64" s="362"/>
      <c r="AM64" s="361"/>
      <c r="AN64" s="361" t="s">
        <v>553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9" t="s">
        <v>552</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551</v>
      </c>
    </row>
    <row r="72" spans="2:107" ht="13.2" x14ac:dyDescent="0.2">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527</v>
      </c>
      <c r="BQ72" s="1242"/>
      <c r="BR72" s="1242"/>
      <c r="BS72" s="1242"/>
      <c r="BT72" s="1242"/>
      <c r="BU72" s="1242"/>
      <c r="BV72" s="1242"/>
      <c r="BW72" s="1242"/>
      <c r="BX72" s="1242" t="s">
        <v>528</v>
      </c>
      <c r="BY72" s="1242"/>
      <c r="BZ72" s="1242"/>
      <c r="CA72" s="1242"/>
      <c r="CB72" s="1242"/>
      <c r="CC72" s="1242"/>
      <c r="CD72" s="1242"/>
      <c r="CE72" s="1242"/>
      <c r="CF72" s="1242" t="s">
        <v>529</v>
      </c>
      <c r="CG72" s="1242"/>
      <c r="CH72" s="1242"/>
      <c r="CI72" s="1242"/>
      <c r="CJ72" s="1242"/>
      <c r="CK72" s="1242"/>
      <c r="CL72" s="1242"/>
      <c r="CM72" s="1242"/>
      <c r="CN72" s="1242" t="s">
        <v>530</v>
      </c>
      <c r="CO72" s="1242"/>
      <c r="CP72" s="1242"/>
      <c r="CQ72" s="1242"/>
      <c r="CR72" s="1242"/>
      <c r="CS72" s="1242"/>
      <c r="CT72" s="1242"/>
      <c r="CU72" s="1242"/>
      <c r="CV72" s="1242" t="s">
        <v>531</v>
      </c>
      <c r="CW72" s="1242"/>
      <c r="CX72" s="1242"/>
      <c r="CY72" s="1242"/>
      <c r="CZ72" s="1242"/>
      <c r="DA72" s="1242"/>
      <c r="DB72" s="1242"/>
      <c r="DC72" s="1242"/>
    </row>
    <row r="73" spans="2:107" ht="13.2" x14ac:dyDescent="0.2">
      <c r="B73" s="247"/>
      <c r="G73" s="1247"/>
      <c r="H73" s="1247"/>
      <c r="I73" s="1247"/>
      <c r="J73" s="1247"/>
      <c r="K73" s="1248"/>
      <c r="L73" s="1248"/>
      <c r="M73" s="1248"/>
      <c r="N73" s="1248"/>
      <c r="AM73" s="352"/>
      <c r="AN73" s="1243" t="s">
        <v>550</v>
      </c>
      <c r="AO73" s="1243"/>
      <c r="AP73" s="1243"/>
      <c r="AQ73" s="1243"/>
      <c r="AR73" s="1243"/>
      <c r="AS73" s="1243"/>
      <c r="AT73" s="1243"/>
      <c r="AU73" s="1243"/>
      <c r="AV73" s="1243"/>
      <c r="AW73" s="1243"/>
      <c r="AX73" s="1243"/>
      <c r="AY73" s="1243"/>
      <c r="AZ73" s="1243"/>
      <c r="BA73" s="1243"/>
      <c r="BB73" s="1243" t="s">
        <v>548</v>
      </c>
      <c r="BC73" s="1243"/>
      <c r="BD73" s="1243"/>
      <c r="BE73" s="1243"/>
      <c r="BF73" s="1243"/>
      <c r="BG73" s="1243"/>
      <c r="BH73" s="1243"/>
      <c r="BI73" s="1243"/>
      <c r="BJ73" s="1243"/>
      <c r="BK73" s="1243"/>
      <c r="BL73" s="1243"/>
      <c r="BM73" s="1243"/>
      <c r="BN73" s="1243"/>
      <c r="BO73" s="1243"/>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47"/>
      <c r="H74" s="1247"/>
      <c r="I74" s="1247"/>
      <c r="J74" s="1247"/>
      <c r="K74" s="1248"/>
      <c r="L74" s="1248"/>
      <c r="M74" s="1248"/>
      <c r="N74" s="1248"/>
      <c r="AM74" s="352"/>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47"/>
      <c r="H75" s="1247"/>
      <c r="I75" s="1238"/>
      <c r="J75" s="1238"/>
      <c r="K75" s="1244"/>
      <c r="L75" s="1244"/>
      <c r="M75" s="1244"/>
      <c r="N75" s="1244"/>
      <c r="AM75" s="352"/>
      <c r="AN75" s="1243"/>
      <c r="AO75" s="1243"/>
      <c r="AP75" s="1243"/>
      <c r="AQ75" s="1243"/>
      <c r="AR75" s="1243"/>
      <c r="AS75" s="1243"/>
      <c r="AT75" s="1243"/>
      <c r="AU75" s="1243"/>
      <c r="AV75" s="1243"/>
      <c r="AW75" s="1243"/>
      <c r="AX75" s="1243"/>
      <c r="AY75" s="1243"/>
      <c r="AZ75" s="1243"/>
      <c r="BA75" s="1243"/>
      <c r="BB75" s="1243" t="s">
        <v>547</v>
      </c>
      <c r="BC75" s="1243"/>
      <c r="BD75" s="1243"/>
      <c r="BE75" s="1243"/>
      <c r="BF75" s="1243"/>
      <c r="BG75" s="1243"/>
      <c r="BH75" s="1243"/>
      <c r="BI75" s="1243"/>
      <c r="BJ75" s="1243"/>
      <c r="BK75" s="1243"/>
      <c r="BL75" s="1243"/>
      <c r="BM75" s="1243"/>
      <c r="BN75" s="1243"/>
      <c r="BO75" s="1243"/>
      <c r="BP75" s="1228">
        <v>4.8</v>
      </c>
      <c r="BQ75" s="1228"/>
      <c r="BR75" s="1228"/>
      <c r="BS75" s="1228"/>
      <c r="BT75" s="1228"/>
      <c r="BU75" s="1228"/>
      <c r="BV75" s="1228"/>
      <c r="BW75" s="1228"/>
      <c r="BX75" s="1228">
        <v>4.8</v>
      </c>
      <c r="BY75" s="1228"/>
      <c r="BZ75" s="1228"/>
      <c r="CA75" s="1228"/>
      <c r="CB75" s="1228"/>
      <c r="CC75" s="1228"/>
      <c r="CD75" s="1228"/>
      <c r="CE75" s="1228"/>
      <c r="CF75" s="1228">
        <v>4.8</v>
      </c>
      <c r="CG75" s="1228"/>
      <c r="CH75" s="1228"/>
      <c r="CI75" s="1228"/>
      <c r="CJ75" s="1228"/>
      <c r="CK75" s="1228"/>
      <c r="CL75" s="1228"/>
      <c r="CM75" s="1228"/>
      <c r="CN75" s="1228">
        <v>5.2</v>
      </c>
      <c r="CO75" s="1228"/>
      <c r="CP75" s="1228"/>
      <c r="CQ75" s="1228"/>
      <c r="CR75" s="1228"/>
      <c r="CS75" s="1228"/>
      <c r="CT75" s="1228"/>
      <c r="CU75" s="1228"/>
      <c r="CV75" s="1228">
        <v>5.2</v>
      </c>
      <c r="CW75" s="1228"/>
      <c r="CX75" s="1228"/>
      <c r="CY75" s="1228"/>
      <c r="CZ75" s="1228"/>
      <c r="DA75" s="1228"/>
      <c r="DB75" s="1228"/>
      <c r="DC75" s="1228"/>
    </row>
    <row r="76" spans="2:107" ht="13.2" x14ac:dyDescent="0.2">
      <c r="B76" s="247"/>
      <c r="G76" s="1247"/>
      <c r="H76" s="1247"/>
      <c r="I76" s="1238"/>
      <c r="J76" s="1238"/>
      <c r="K76" s="1244"/>
      <c r="L76" s="1244"/>
      <c r="M76" s="1244"/>
      <c r="N76" s="1244"/>
      <c r="AM76" s="352"/>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8"/>
      <c r="H77" s="1238"/>
      <c r="I77" s="1238"/>
      <c r="J77" s="1238"/>
      <c r="K77" s="1248"/>
      <c r="L77" s="1248"/>
      <c r="M77" s="1248"/>
      <c r="N77" s="1248"/>
      <c r="AN77" s="1242" t="s">
        <v>549</v>
      </c>
      <c r="AO77" s="1242"/>
      <c r="AP77" s="1242"/>
      <c r="AQ77" s="1242"/>
      <c r="AR77" s="1242"/>
      <c r="AS77" s="1242"/>
      <c r="AT77" s="1242"/>
      <c r="AU77" s="1242"/>
      <c r="AV77" s="1242"/>
      <c r="AW77" s="1242"/>
      <c r="AX77" s="1242"/>
      <c r="AY77" s="1242"/>
      <c r="AZ77" s="1242"/>
      <c r="BA77" s="1242"/>
      <c r="BB77" s="1243" t="s">
        <v>548</v>
      </c>
      <c r="BC77" s="1243"/>
      <c r="BD77" s="1243"/>
      <c r="BE77" s="1243"/>
      <c r="BF77" s="1243"/>
      <c r="BG77" s="1243"/>
      <c r="BH77" s="1243"/>
      <c r="BI77" s="1243"/>
      <c r="BJ77" s="1243"/>
      <c r="BK77" s="1243"/>
      <c r="BL77" s="1243"/>
      <c r="BM77" s="1243"/>
      <c r="BN77" s="1243"/>
      <c r="BO77" s="1243"/>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3"/>
      <c r="BC78" s="1243"/>
      <c r="BD78" s="1243"/>
      <c r="BE78" s="1243"/>
      <c r="BF78" s="1243"/>
      <c r="BG78" s="1243"/>
      <c r="BH78" s="1243"/>
      <c r="BI78" s="1243"/>
      <c r="BJ78" s="1243"/>
      <c r="BK78" s="1243"/>
      <c r="BL78" s="1243"/>
      <c r="BM78" s="1243"/>
      <c r="BN78" s="1243"/>
      <c r="BO78" s="1243"/>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8"/>
      <c r="H79" s="1238"/>
      <c r="I79" s="1246"/>
      <c r="J79" s="1246"/>
      <c r="K79" s="1249"/>
      <c r="L79" s="1249"/>
      <c r="M79" s="1249"/>
      <c r="N79" s="1249"/>
      <c r="AN79" s="1242"/>
      <c r="AO79" s="1242"/>
      <c r="AP79" s="1242"/>
      <c r="AQ79" s="1242"/>
      <c r="AR79" s="1242"/>
      <c r="AS79" s="1242"/>
      <c r="AT79" s="1242"/>
      <c r="AU79" s="1242"/>
      <c r="AV79" s="1242"/>
      <c r="AW79" s="1242"/>
      <c r="AX79" s="1242"/>
      <c r="AY79" s="1242"/>
      <c r="AZ79" s="1242"/>
      <c r="BA79" s="1242"/>
      <c r="BB79" s="1243" t="s">
        <v>547</v>
      </c>
      <c r="BC79" s="1243"/>
      <c r="BD79" s="1243"/>
      <c r="BE79" s="1243"/>
      <c r="BF79" s="1243"/>
      <c r="BG79" s="1243"/>
      <c r="BH79" s="1243"/>
      <c r="BI79" s="1243"/>
      <c r="BJ79" s="1243"/>
      <c r="BK79" s="1243"/>
      <c r="BL79" s="1243"/>
      <c r="BM79" s="1243"/>
      <c r="BN79" s="1243"/>
      <c r="BO79" s="1243"/>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ht="13.2" x14ac:dyDescent="0.2">
      <c r="B80" s="247"/>
      <c r="G80" s="1238"/>
      <c r="H80" s="1238"/>
      <c r="I80" s="1246"/>
      <c r="J80" s="1246"/>
      <c r="K80" s="1249"/>
      <c r="L80" s="1249"/>
      <c r="M80" s="1249"/>
      <c r="N80" s="1249"/>
      <c r="AN80" s="1242"/>
      <c r="AO80" s="1242"/>
      <c r="AP80" s="1242"/>
      <c r="AQ80" s="1242"/>
      <c r="AR80" s="1242"/>
      <c r="AS80" s="1242"/>
      <c r="AT80" s="1242"/>
      <c r="AU80" s="1242"/>
      <c r="AV80" s="1242"/>
      <c r="AW80" s="1242"/>
      <c r="AX80" s="1242"/>
      <c r="AY80" s="1242"/>
      <c r="AZ80" s="1242"/>
      <c r="BA80" s="1242"/>
      <c r="BB80" s="1243"/>
      <c r="BC80" s="1243"/>
      <c r="BD80" s="1243"/>
      <c r="BE80" s="1243"/>
      <c r="BF80" s="1243"/>
      <c r="BG80" s="1243"/>
      <c r="BH80" s="1243"/>
      <c r="BI80" s="1243"/>
      <c r="BJ80" s="1243"/>
      <c r="BK80" s="1243"/>
      <c r="BL80" s="1243"/>
      <c r="BM80" s="1243"/>
      <c r="BN80" s="1243"/>
      <c r="BO80" s="1243"/>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TeSpRrY4nlZG+fluuzlIGgpoXyQ9J/ZGc086KQCuC6+3tFga+JAfJZUXh3FT2zSjCCD9ZWajNqirRnqev3q8Q==" saltValue="9M64awqJsQ0Nw7H65YYtSQ=="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9F813-0835-4F47-88CB-B753F67A8E6D}">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6dyAtZrdcqIY1eRhMMN/3QzjaQB5fLMLugetFGQWrQ+Q2t6s8kWSvHxWx0hyeo0BdUg/un+nNau8xKXEag6JbA==" saltValue="lAwm4mZRrWHjNLjTUn898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03E4-8DBA-4630-A064-E01FA73CE14E}">
  <sheetPr>
    <pageSetUpPr fitToPage="1"/>
  </sheetPr>
  <dimension ref="A1:DR125"/>
  <sheetViews>
    <sheetView showGridLines="0" zoomScaleNormal="100" zoomScaleSheetLayoutView="55" workbookViewId="0">
      <selection activeCell="C10" sqref="C10"/>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MtodC9TZQSo/csmC8O8lrgEu4NUf4tla5ifiaktlHO4qVI81XXU2FVlXpVhKCb+9HBWDCzJjzzuukXJluNMA==" saltValue="EpkcroaLrgQJDAs8Vuyhb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51</v>
      </c>
      <c r="E2" s="135"/>
      <c r="F2" s="136" t="s">
        <v>526</v>
      </c>
      <c r="G2" s="137"/>
      <c r="H2" s="138"/>
    </row>
    <row r="3" spans="1:8" x14ac:dyDescent="0.2">
      <c r="A3" s="134" t="s">
        <v>519</v>
      </c>
      <c r="B3" s="139"/>
      <c r="C3" s="140"/>
      <c r="D3" s="141">
        <v>372195</v>
      </c>
      <c r="E3" s="142"/>
      <c r="F3" s="143">
        <v>117234</v>
      </c>
      <c r="G3" s="144"/>
      <c r="H3" s="145"/>
    </row>
    <row r="4" spans="1:8" x14ac:dyDescent="0.2">
      <c r="A4" s="146"/>
      <c r="B4" s="147"/>
      <c r="C4" s="148"/>
      <c r="D4" s="149">
        <v>28738</v>
      </c>
      <c r="E4" s="150"/>
      <c r="F4" s="151">
        <v>59796</v>
      </c>
      <c r="G4" s="152"/>
      <c r="H4" s="153"/>
    </row>
    <row r="5" spans="1:8" x14ac:dyDescent="0.2">
      <c r="A5" s="134" t="s">
        <v>521</v>
      </c>
      <c r="B5" s="139"/>
      <c r="C5" s="140"/>
      <c r="D5" s="141">
        <v>120523</v>
      </c>
      <c r="E5" s="142"/>
      <c r="F5" s="143">
        <v>97758</v>
      </c>
      <c r="G5" s="144"/>
      <c r="H5" s="145"/>
    </row>
    <row r="6" spans="1:8" x14ac:dyDescent="0.2">
      <c r="A6" s="146"/>
      <c r="B6" s="147"/>
      <c r="C6" s="148"/>
      <c r="D6" s="149">
        <v>44459</v>
      </c>
      <c r="E6" s="150"/>
      <c r="F6" s="151">
        <v>45946</v>
      </c>
      <c r="G6" s="152"/>
      <c r="H6" s="153"/>
    </row>
    <row r="7" spans="1:8" x14ac:dyDescent="0.2">
      <c r="A7" s="134" t="s">
        <v>522</v>
      </c>
      <c r="B7" s="139"/>
      <c r="C7" s="140"/>
      <c r="D7" s="141">
        <v>99471</v>
      </c>
      <c r="E7" s="142"/>
      <c r="F7" s="143">
        <v>91338</v>
      </c>
      <c r="G7" s="144"/>
      <c r="H7" s="145"/>
    </row>
    <row r="8" spans="1:8" x14ac:dyDescent="0.2">
      <c r="A8" s="146"/>
      <c r="B8" s="147"/>
      <c r="C8" s="148"/>
      <c r="D8" s="149">
        <v>43672</v>
      </c>
      <c r="E8" s="150"/>
      <c r="F8" s="151">
        <v>43989</v>
      </c>
      <c r="G8" s="152"/>
      <c r="H8" s="153"/>
    </row>
    <row r="9" spans="1:8" x14ac:dyDescent="0.2">
      <c r="A9" s="134" t="s">
        <v>523</v>
      </c>
      <c r="B9" s="139"/>
      <c r="C9" s="140"/>
      <c r="D9" s="141">
        <v>125728</v>
      </c>
      <c r="E9" s="142"/>
      <c r="F9" s="143">
        <v>103975</v>
      </c>
      <c r="G9" s="144"/>
      <c r="H9" s="145"/>
    </row>
    <row r="10" spans="1:8" x14ac:dyDescent="0.2">
      <c r="A10" s="146"/>
      <c r="B10" s="147"/>
      <c r="C10" s="148"/>
      <c r="D10" s="149">
        <v>45484</v>
      </c>
      <c r="E10" s="150"/>
      <c r="F10" s="151">
        <v>52698</v>
      </c>
      <c r="G10" s="152"/>
      <c r="H10" s="153"/>
    </row>
    <row r="11" spans="1:8" x14ac:dyDescent="0.2">
      <c r="A11" s="134" t="s">
        <v>524</v>
      </c>
      <c r="B11" s="139"/>
      <c r="C11" s="140"/>
      <c r="D11" s="141">
        <v>174893</v>
      </c>
      <c r="E11" s="142"/>
      <c r="F11" s="143">
        <v>112678</v>
      </c>
      <c r="G11" s="144"/>
      <c r="H11" s="145"/>
    </row>
    <row r="12" spans="1:8" x14ac:dyDescent="0.2">
      <c r="A12" s="146"/>
      <c r="B12" s="147"/>
      <c r="C12" s="154"/>
      <c r="D12" s="149">
        <v>89850</v>
      </c>
      <c r="E12" s="150"/>
      <c r="F12" s="151">
        <v>55165</v>
      </c>
      <c r="G12" s="152"/>
      <c r="H12" s="153"/>
    </row>
    <row r="13" spans="1:8" x14ac:dyDescent="0.2">
      <c r="A13" s="134"/>
      <c r="B13" s="139"/>
      <c r="C13" s="140"/>
      <c r="D13" s="141">
        <v>178562</v>
      </c>
      <c r="E13" s="142"/>
      <c r="F13" s="143">
        <v>104597</v>
      </c>
      <c r="G13" s="155"/>
      <c r="H13" s="145"/>
    </row>
    <row r="14" spans="1:8" x14ac:dyDescent="0.2">
      <c r="A14" s="146"/>
      <c r="B14" s="147"/>
      <c r="C14" s="148"/>
      <c r="D14" s="149">
        <v>50441</v>
      </c>
      <c r="E14" s="150"/>
      <c r="F14" s="151">
        <v>51519</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8.7200000000000006</v>
      </c>
      <c r="C19" s="156">
        <f>ROUND(VALUE(SUBSTITUTE(実質収支比率等に係る経年分析!G$48,"▲","-")),2)</f>
        <v>14.18</v>
      </c>
      <c r="D19" s="156">
        <f>ROUND(VALUE(SUBSTITUTE(実質収支比率等に係る経年分析!H$48,"▲","-")),2)</f>
        <v>17.23</v>
      </c>
      <c r="E19" s="156">
        <f>ROUND(VALUE(SUBSTITUTE(実質収支比率等に係る経年分析!I$48,"▲","-")),2)</f>
        <v>6.38</v>
      </c>
      <c r="F19" s="156">
        <f>ROUND(VALUE(SUBSTITUTE(実質収支比率等に係る経年分析!J$48,"▲","-")),2)</f>
        <v>39.74</v>
      </c>
    </row>
    <row r="20" spans="1:11" x14ac:dyDescent="0.2">
      <c r="A20" s="156" t="s">
        <v>54</v>
      </c>
      <c r="B20" s="156">
        <f>ROUND(VALUE(SUBSTITUTE(実質収支比率等に係る経年分析!F$47,"▲","-")),2)</f>
        <v>43.71</v>
      </c>
      <c r="C20" s="156">
        <f>ROUND(VALUE(SUBSTITUTE(実質収支比率等に係る経年分析!G$47,"▲","-")),2)</f>
        <v>29.05</v>
      </c>
      <c r="D20" s="156">
        <f>ROUND(VALUE(SUBSTITUTE(実質収支比率等に係る経年分析!H$47,"▲","-")),2)</f>
        <v>34.700000000000003</v>
      </c>
      <c r="E20" s="156">
        <f>ROUND(VALUE(SUBSTITUTE(実質収支比率等に係る経年分析!I$47,"▲","-")),2)</f>
        <v>32.909999999999997</v>
      </c>
      <c r="F20" s="156">
        <f>ROUND(VALUE(SUBSTITUTE(実質収支比率等に係る経年分析!J$47,"▲","-")),2)</f>
        <v>16.78</v>
      </c>
    </row>
    <row r="21" spans="1:11" x14ac:dyDescent="0.2">
      <c r="A21" s="156" t="s">
        <v>55</v>
      </c>
      <c r="B21" s="156">
        <f>IF(ISNUMBER(VALUE(SUBSTITUTE(実質収支比率等に係る経年分析!F$49,"▲","-"))),ROUND(VALUE(SUBSTITUTE(実質収支比率等に係る経年分析!F$49,"▲","-")),2),NA())</f>
        <v>-3</v>
      </c>
      <c r="C21" s="156">
        <f>IF(ISNUMBER(VALUE(SUBSTITUTE(実質収支比率等に係る経年分析!G$49,"▲","-"))),ROUND(VALUE(SUBSTITUTE(実質収支比率等に係る経年分析!G$49,"▲","-")),2),NA())</f>
        <v>-6.05</v>
      </c>
      <c r="D21" s="156">
        <f>IF(ISNUMBER(VALUE(SUBSTITUTE(実質収支比率等に係る経年分析!H$49,"▲","-"))),ROUND(VALUE(SUBSTITUTE(実質収支比率等に係る経年分析!H$49,"▲","-")),2),NA())</f>
        <v>6.26</v>
      </c>
      <c r="E21" s="156">
        <f>IF(ISNUMBER(VALUE(SUBSTITUTE(実質収支比率等に係る経年分析!I$49,"▲","-"))),ROUND(VALUE(SUBSTITUTE(実質収支比率等に係る経年分析!I$49,"▲","-")),2),NA())</f>
        <v>-9.9600000000000009</v>
      </c>
      <c r="F21" s="156">
        <f>IF(ISNUMBER(VALUE(SUBSTITUTE(実質収支比率等に係る経年分析!J$49,"▲","-"))),ROUND(VALUE(SUBSTITUTE(実質収支比率等に係る経年分析!J$49,"▲","-")),2),NA())</f>
        <v>17.559999999999999</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恩納村国民健康保険特別会計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1.1299999999999999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18.5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18.73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20.78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8.7100000000000009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39.729999999999997</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317</v>
      </c>
      <c r="E42" s="158"/>
      <c r="F42" s="158"/>
      <c r="G42" s="158">
        <f>'実質公債費比率（分子）の構造'!L$52</f>
        <v>314</v>
      </c>
      <c r="H42" s="158"/>
      <c r="I42" s="158"/>
      <c r="J42" s="158">
        <f>'実質公債費比率（分子）の構造'!M$52</f>
        <v>308</v>
      </c>
      <c r="K42" s="158"/>
      <c r="L42" s="158"/>
      <c r="M42" s="158">
        <f>'実質公債費比率（分子）の構造'!N$52</f>
        <v>300</v>
      </c>
      <c r="N42" s="158"/>
      <c r="O42" s="158"/>
      <c r="P42" s="158">
        <f>'実質公債費比率（分子）の構造'!O$52</f>
        <v>286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26</v>
      </c>
      <c r="C45" s="158"/>
      <c r="D45" s="158"/>
      <c r="E45" s="158">
        <f>'実質公債費比率（分子）の構造'!L$49</f>
        <v>29</v>
      </c>
      <c r="F45" s="158"/>
      <c r="G45" s="158"/>
      <c r="H45" s="158">
        <f>'実質公債費比率（分子）の構造'!M$49</f>
        <v>37</v>
      </c>
      <c r="I45" s="158"/>
      <c r="J45" s="158"/>
      <c r="K45" s="158">
        <f>'実質公債費比率（分子）の構造'!N$49</f>
        <v>33</v>
      </c>
      <c r="L45" s="158"/>
      <c r="M45" s="158"/>
      <c r="N45" s="158">
        <f>'実質公債費比率（分子）の構造'!O$49</f>
        <v>35</v>
      </c>
      <c r="O45" s="158"/>
      <c r="P45" s="158"/>
    </row>
    <row r="46" spans="1:16" x14ac:dyDescent="0.2">
      <c r="A46" s="158" t="s">
        <v>65</v>
      </c>
      <c r="B46" s="158">
        <f>'実質公債費比率（分子）の構造'!K$48</f>
        <v>45</v>
      </c>
      <c r="C46" s="158"/>
      <c r="D46" s="158"/>
      <c r="E46" s="158">
        <f>'実質公債費比率（分子）の構造'!L$48</f>
        <v>47</v>
      </c>
      <c r="F46" s="158"/>
      <c r="G46" s="158"/>
      <c r="H46" s="158">
        <f>'実質公債費比率（分子）の構造'!M$48</f>
        <v>49</v>
      </c>
      <c r="I46" s="158"/>
      <c r="J46" s="158"/>
      <c r="K46" s="158">
        <f>'実質公債費比率（分子）の構造'!N$48</f>
        <v>52</v>
      </c>
      <c r="L46" s="158"/>
      <c r="M46" s="158"/>
      <c r="N46" s="158">
        <f>'実質公債費比率（分子）の構造'!O$48</f>
        <v>11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403</v>
      </c>
      <c r="C49" s="158"/>
      <c r="D49" s="158"/>
      <c r="E49" s="158">
        <f>'実質公債費比率（分子）の構造'!L$45</f>
        <v>396</v>
      </c>
      <c r="F49" s="158"/>
      <c r="G49" s="158"/>
      <c r="H49" s="158">
        <f>'実質公債費比率（分子）の構造'!M$45</f>
        <v>393</v>
      </c>
      <c r="I49" s="158"/>
      <c r="J49" s="158"/>
      <c r="K49" s="158">
        <f>'実質公債費比率（分子）の構造'!N$45</f>
        <v>432</v>
      </c>
      <c r="L49" s="158"/>
      <c r="M49" s="158"/>
      <c r="N49" s="158">
        <f>'実質公債費比率（分子）の構造'!O$45</f>
        <v>396</v>
      </c>
      <c r="O49" s="158"/>
      <c r="P49" s="158"/>
    </row>
    <row r="50" spans="1:16" x14ac:dyDescent="0.2">
      <c r="A50" s="158" t="s">
        <v>68</v>
      </c>
      <c r="B50" s="158" t="e">
        <f>NA()</f>
        <v>#N/A</v>
      </c>
      <c r="C50" s="158">
        <f>IF(ISNUMBER('実質公債費比率（分子）の構造'!K$53),'実質公債費比率（分子）の構造'!K$53,NA())</f>
        <v>157</v>
      </c>
      <c r="D50" s="158" t="e">
        <f>NA()</f>
        <v>#N/A</v>
      </c>
      <c r="E50" s="158" t="e">
        <f>NA()</f>
        <v>#N/A</v>
      </c>
      <c r="F50" s="158">
        <f>IF(ISNUMBER('実質公債費比率（分子）の構造'!L$53),'実質公債費比率（分子）の構造'!L$53,NA())</f>
        <v>158</v>
      </c>
      <c r="G50" s="158" t="e">
        <f>NA()</f>
        <v>#N/A</v>
      </c>
      <c r="H50" s="158" t="e">
        <f>NA()</f>
        <v>#N/A</v>
      </c>
      <c r="I50" s="158">
        <f>IF(ISNUMBER('実質公債費比率（分子）の構造'!M$53),'実質公債費比率（分子）の構造'!M$53,NA())</f>
        <v>171</v>
      </c>
      <c r="J50" s="158" t="e">
        <f>NA()</f>
        <v>#N/A</v>
      </c>
      <c r="K50" s="158" t="e">
        <f>NA()</f>
        <v>#N/A</v>
      </c>
      <c r="L50" s="158">
        <f>IF(ISNUMBER('実質公債費比率（分子）の構造'!N$53),'実質公債費比率（分子）の構造'!N$53,NA())</f>
        <v>217</v>
      </c>
      <c r="M50" s="158" t="e">
        <f>NA()</f>
        <v>#N/A</v>
      </c>
      <c r="N50" s="158" t="e">
        <f>NA()</f>
        <v>#N/A</v>
      </c>
      <c r="O50" s="158">
        <f>IF(ISNUMBER('実質公債費比率（分子）の構造'!O$53),'実質公債費比率（分子）の構造'!O$53,NA())</f>
        <v>156</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3660</v>
      </c>
      <c r="E56" s="157"/>
      <c r="F56" s="157"/>
      <c r="G56" s="157">
        <f>'将来負担比率（分子）の構造'!J$52</f>
        <v>3575</v>
      </c>
      <c r="H56" s="157"/>
      <c r="I56" s="157"/>
      <c r="J56" s="157">
        <f>'将来負担比率（分子）の構造'!K$52</f>
        <v>3428</v>
      </c>
      <c r="K56" s="157"/>
      <c r="L56" s="157"/>
      <c r="M56" s="157">
        <f>'将来負担比率（分子）の構造'!L$52</f>
        <v>3311</v>
      </c>
      <c r="N56" s="157"/>
      <c r="O56" s="157"/>
      <c r="P56" s="157">
        <f>'将来負担比率（分子）の構造'!M$52</f>
        <v>3680</v>
      </c>
    </row>
    <row r="57" spans="1:16" x14ac:dyDescent="0.2">
      <c r="A57" s="157" t="s">
        <v>42</v>
      </c>
      <c r="B57" s="157"/>
      <c r="C57" s="157"/>
      <c r="D57" s="157">
        <f>'将来負担比率（分子）の構造'!I$51</f>
        <v>37</v>
      </c>
      <c r="E57" s="157"/>
      <c r="F57" s="157"/>
      <c r="G57" s="157">
        <f>'将来負担比率（分子）の構造'!J$51</f>
        <v>37</v>
      </c>
      <c r="H57" s="157"/>
      <c r="I57" s="157"/>
      <c r="J57" s="157">
        <f>'将来負担比率（分子）の構造'!K$51</f>
        <v>32</v>
      </c>
      <c r="K57" s="157"/>
      <c r="L57" s="157"/>
      <c r="M57" s="157">
        <f>'将来負担比率（分子）の構造'!L$51</f>
        <v>21</v>
      </c>
      <c r="N57" s="157"/>
      <c r="O57" s="157"/>
      <c r="P57" s="157">
        <f>'将来負担比率（分子）の構造'!M$51</f>
        <v>10</v>
      </c>
    </row>
    <row r="58" spans="1:16" x14ac:dyDescent="0.2">
      <c r="A58" s="157" t="s">
        <v>41</v>
      </c>
      <c r="B58" s="157"/>
      <c r="C58" s="157"/>
      <c r="D58" s="157">
        <f>'将来負担比率（分子）の構造'!I$50</f>
        <v>3760</v>
      </c>
      <c r="E58" s="157"/>
      <c r="F58" s="157"/>
      <c r="G58" s="157">
        <f>'将来負担比率（分子）の構造'!J$50</f>
        <v>4566</v>
      </c>
      <c r="H58" s="157"/>
      <c r="I58" s="157"/>
      <c r="J58" s="157">
        <f>'将来負担比率（分子）の構造'!K$50</f>
        <v>4913</v>
      </c>
      <c r="K58" s="157"/>
      <c r="L58" s="157"/>
      <c r="M58" s="157">
        <f>'将来負担比率（分子）の構造'!L$50</f>
        <v>5151</v>
      </c>
      <c r="N58" s="157"/>
      <c r="O58" s="157"/>
      <c r="P58" s="157">
        <f>'将来負担比率（分子）の構造'!M$50</f>
        <v>4424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280</v>
      </c>
      <c r="C62" s="157"/>
      <c r="D62" s="157"/>
      <c r="E62" s="157">
        <f>'将来負担比率（分子）の構造'!J$45</f>
        <v>212</v>
      </c>
      <c r="F62" s="157"/>
      <c r="G62" s="157"/>
      <c r="H62" s="157">
        <f>'将来負担比率（分子）の構造'!K$45</f>
        <v>238</v>
      </c>
      <c r="I62" s="157"/>
      <c r="J62" s="157"/>
      <c r="K62" s="157">
        <f>'将来負担比率（分子）の構造'!L$45</f>
        <v>271</v>
      </c>
      <c r="L62" s="157"/>
      <c r="M62" s="157"/>
      <c r="N62" s="157">
        <f>'将来負担比率（分子）の構造'!M$45</f>
        <v>315</v>
      </c>
      <c r="O62" s="157"/>
      <c r="P62" s="157"/>
    </row>
    <row r="63" spans="1:16" x14ac:dyDescent="0.2">
      <c r="A63" s="157" t="s">
        <v>34</v>
      </c>
      <c r="B63" s="157">
        <f>'将来負担比率（分子）の構造'!I$44</f>
        <v>152</v>
      </c>
      <c r="C63" s="157"/>
      <c r="D63" s="157"/>
      <c r="E63" s="157">
        <f>'将来負担比率（分子）の構造'!J$44</f>
        <v>119</v>
      </c>
      <c r="F63" s="157"/>
      <c r="G63" s="157"/>
      <c r="H63" s="157">
        <f>'将来負担比率（分子）の構造'!K$44</f>
        <v>85</v>
      </c>
      <c r="I63" s="157"/>
      <c r="J63" s="157"/>
      <c r="K63" s="157">
        <f>'将来負担比率（分子）の構造'!L$44</f>
        <v>65</v>
      </c>
      <c r="L63" s="157"/>
      <c r="M63" s="157"/>
      <c r="N63" s="157">
        <f>'将来負担比率（分子）の構造'!M$44</f>
        <v>77</v>
      </c>
      <c r="O63" s="157"/>
      <c r="P63" s="157"/>
    </row>
    <row r="64" spans="1:16" x14ac:dyDescent="0.2">
      <c r="A64" s="157" t="s">
        <v>33</v>
      </c>
      <c r="B64" s="157">
        <f>'将来負担比率（分子）の構造'!I$43</f>
        <v>833</v>
      </c>
      <c r="C64" s="157"/>
      <c r="D64" s="157"/>
      <c r="E64" s="157">
        <f>'将来負担比率（分子）の構造'!J$43</f>
        <v>894</v>
      </c>
      <c r="F64" s="157"/>
      <c r="G64" s="157"/>
      <c r="H64" s="157">
        <f>'将来負担比率（分子）の構造'!K$43</f>
        <v>948</v>
      </c>
      <c r="I64" s="157"/>
      <c r="J64" s="157"/>
      <c r="K64" s="157">
        <f>'将来負担比率（分子）の構造'!L$43</f>
        <v>1069</v>
      </c>
      <c r="L64" s="157"/>
      <c r="M64" s="157"/>
      <c r="N64" s="157">
        <f>'将来負担比率（分子）の構造'!M$43</f>
        <v>1033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5284</v>
      </c>
      <c r="C66" s="157"/>
      <c r="D66" s="157"/>
      <c r="E66" s="157">
        <f>'将来負担比率（分子）の構造'!J$41</f>
        <v>5078</v>
      </c>
      <c r="F66" s="157"/>
      <c r="G66" s="157"/>
      <c r="H66" s="157">
        <f>'将来負担比率（分子）の構造'!K$41</f>
        <v>4807</v>
      </c>
      <c r="I66" s="157"/>
      <c r="J66" s="157"/>
      <c r="K66" s="157">
        <f>'将来負担比率（分子）の構造'!L$41</f>
        <v>4430</v>
      </c>
      <c r="L66" s="157"/>
      <c r="M66" s="157"/>
      <c r="N66" s="157">
        <f>'将来負担比率（分子）の構造'!M$41</f>
        <v>4115</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1254</v>
      </c>
      <c r="C72" s="161">
        <f>基金残高に係る経年分析!G55</f>
        <v>1254</v>
      </c>
      <c r="D72" s="161">
        <f>基金残高に係る経年分析!H55</f>
        <v>645</v>
      </c>
    </row>
    <row r="73" spans="1:16" x14ac:dyDescent="0.2">
      <c r="A73" s="160" t="s">
        <v>75</v>
      </c>
      <c r="B73" s="161">
        <f>基金残高に係る経年分析!F56</f>
        <v>484</v>
      </c>
      <c r="C73" s="161">
        <f>基金残高に係る経年分析!G56</f>
        <v>458</v>
      </c>
      <c r="D73" s="161">
        <f>基金残高に係る経年分析!H56</f>
        <v>435</v>
      </c>
    </row>
    <row r="74" spans="1:16" x14ac:dyDescent="0.2">
      <c r="A74" s="160" t="s">
        <v>76</v>
      </c>
      <c r="B74" s="161">
        <f>基金残高に係る経年分析!F57</f>
        <v>4915</v>
      </c>
      <c r="C74" s="161">
        <f>基金残高に係る経年分析!G57</f>
        <v>6378</v>
      </c>
      <c r="D74" s="161">
        <f>基金残高に係る経年分析!H57</f>
        <v>6810</v>
      </c>
    </row>
  </sheetData>
  <sheetProtection algorithmName="SHA-512" hashValue="S1w2GCFFyaitX9B77E0a51WKqHSYdBJtaVYqPTA4JoHZc3Am5+2ddmluzXkSNNPtQG11aCazOGhves2lLznrOw==" saltValue="2+xJgXljA0uzMDeC4Tkh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 東恩納</cp:lastModifiedBy>
  <dcterms:created xsi:type="dcterms:W3CDTF">2026-02-23T10:08:13Z</dcterms:created>
  <dcterms:modified xsi:type="dcterms:W3CDTF">2026-09-08T05:02:14Z</dcterms:modified>
  <cp:category/>
</cp:coreProperties>
</file>