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6.200.4\部署別\総務課\④財政係\財政係・・・・・1\令和７年度\06 財務諸表作成業務\【県〆：924(水)】令和４年度財政状況資料集の作成について（2回目・地方公会計関係）※１通目\提出\"/>
    </mc:Choice>
  </mc:AlternateContent>
  <xr:revisionPtr revIDLastSave="0" documentId="13_ncr:1_{B724D712-834A-44DB-B0F9-9F1EA4A6E91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W34" i="10"/>
  <c r="BW35" i="10" s="1"/>
  <c r="BW36" i="10" s="1"/>
  <c r="BW37" i="10" s="1"/>
  <c r="BW38" i="10" s="1"/>
  <c r="BW39" i="10" s="1"/>
  <c r="BW40" i="10" s="1"/>
  <c r="BW41" i="10" s="1"/>
  <c r="BW42" i="10" s="1"/>
  <c r="BW43" i="10" s="1"/>
  <c r="U34" i="10"/>
  <c r="U35" i="10" s="1"/>
  <c r="C34" i="10"/>
  <c r="AM34"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<sst xmlns="http://schemas.openxmlformats.org/spreadsheetml/2006/main" count="1149" uniqueCount="571">
  <si>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</si>
  <si>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</si>
  <si>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</si>
  <si>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</si>
  <si>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</si>
  <si>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</si>
  <si>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</si>
  <si>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</si>
  <si>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</si>
  <si>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</si>
  <si>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</si>
  <si>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</si>
  <si>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</si>
  <si>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</si>
  <si>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</si>
  <si>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</si>
  <si>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</si>
  <si>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</si>
  <si>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</si>
  <si>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</si>
  <si>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</si>
  <si>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</si>
  <si>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</si>
  <si>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</si>
  <si>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</si>
  <si>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</si>
  <si>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</si>
  <si>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</si>
  <si>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</si>
  <si>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</si>
  <si>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</si>
  <si>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</si>
  <si>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</si>
  <si>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</si>
  <si>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</si>
  <si>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</si>
  <si>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</si>
  <si>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</si>
  <si>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</si>
  <si>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</si>
  <si>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</si>
  <si>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</si>
  <si>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</si>
  <si>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</si>
  <si>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</si>
  <si>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</si>
  <si>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</si>
  <si>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</si>
  <si>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</si>
  <si>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</si>
  <si>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</si>
  <si>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</si>
  <si>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</si>
  <si>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</si>
  <si>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</si>
  <si>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</si>
  <si>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</si>
  <si>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</si>
  <si>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</si>
  <si>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</si>
  <si>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</si>
  <si>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</si>
  <si>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</si>
  <si>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</si>
  <si>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</si>
  <si>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</si>
  <si>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</si>
  <si>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</si>
  <si>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</si>
  <si>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</si>
  <si>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</si>
  <si>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</si>
  <si>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</si>
  <si>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</si>
  <si>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</si>
  <si>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</si>
  <si>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</si>
  <si>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</si>
  <si>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</si>
  <si>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</si>
  <si>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</si>
  <si>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</si>
  <si>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</si>
  <si>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</si>
  <si>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</si>
  <si>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</si>
  <si>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</si>
  <si>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</si>
  <si>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</si>
  <si>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</si>
  <si>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</si>
  <si>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</si>
  <si>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</si>
  <si>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</si>
  <si>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恩納村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</si>
  <si>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</si>
  <si>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</si>
  <si>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</si>
  <si>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</si>
  <si>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</si>
  <si>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</si>
  <si>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</si>
  <si>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</si>
  <si>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</si>
  <si>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</si>
  <si>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</si>
  <si>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</si>
  <si>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</si>
  <si>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</si>
  <si>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</si>
  <si>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</si>
  <si>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</si>
  <si>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</si>
  <si>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</si>
  <si>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</si>
  <si>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</si>
  <si>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</si>
  <si>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</si>
  <si>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</si>
  <si>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</si>
  <si>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</si>
  <si>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</si>
  <si>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</si>
  <si>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</si>
  <si>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</si>
  <si>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</si>
  <si>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</si>
  <si>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</si>
  <si>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</si>
  <si>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</si>
  <si>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</si>
  <si>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</si>
  <si>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</si>
  <si>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</si>
  <si>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</si>
  <si>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</si>
  <si>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</si>
  <si>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</si>
  <si>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</si>
  <si>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</si>
  <si>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</si>
  <si>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</si>
  <si>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</si>
  <si>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</si>
  <si>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</si>
  <si>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</si>
  <si>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</si>
  <si>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</si>
  <si>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</si>
  <si>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</si>
  <si>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</si>
  <si>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</si>
  <si>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</si>
  <si>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</si>
  <si>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</si>
  <si>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</si>
  <si>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</si>
  <si>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</si>
  <si>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</si>
  <si>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</si>
  <si>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</si>
  <si>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</si>
  <si>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</si>
  <si>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</si>
  <si>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</si>
  <si>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</si>
  <si>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</si>
  <si>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</si>
  <si>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</si>
  <si>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</si>
  <si>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</si>
  <si>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</si>
  <si>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</si>
  <si>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</si>
  <si>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</si>
  <si>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</si>
  <si>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</si>
  <si>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</si>
  <si>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</si>
  <si>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</si>
  <si>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</si>
  <si>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</si>
  <si>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</si>
  <si>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</si>
  <si>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</si>
  <si>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</si>
  <si>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</si>
  <si>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</si>
  <si>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</si>
  <si>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</si>
  <si>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</si>
  <si>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</si>
  <si>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</si>
  <si>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</si>
  <si>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</si>
  <si>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</si>
  <si>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</si>
  <si>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</si>
  <si>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</si>
  <si>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</si>
  <si>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</si>
  <si>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</si>
  <si>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</si>
  <si>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</si>
  <si>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沖縄県恩納村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</si>
  <si>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</si>
  <si>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</si>
  <si>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</si>
  <si>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</si>
  <si>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</si>
  <si>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</si>
  <si>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</si>
  <si>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</si>
  <si>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</si>
  <si>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</si>
  <si>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</si>
  <si>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</si>
  <si>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</si>
  <si>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</si>
  <si>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</si>
  <si>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</si>
  <si>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</si>
  <si>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</si>
  <si>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</si>
  <si>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</si>
  <si>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</si>
  <si>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</si>
  <si>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</si>
  <si>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</si>
  <si>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</si>
  <si>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</si>
  <si>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</si>
  <si>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</si>
  <si>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</si>
  <si>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</si>
  <si>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</si>
  <si>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</si>
  <si>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</si>
  <si>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</si>
  <si>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</si>
  <si>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</si>
  <si>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</si>
  <si>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</si>
  <si>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</si>
  <si>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</si>
  <si>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</si>
  <si>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</si>
  <si>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</si>
  <si>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</si>
  <si>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</si>
  <si>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</si>
  <si>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</si>
  <si>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</si>
  <si>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</si>
  <si>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</si>
  <si>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</si>
  <si>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</si>
  <si>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</si>
  <si>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</si>
  <si>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</si>
  <si>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</si>
  <si>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</si>
  <si>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</si>
  <si>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</si>
  <si>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</si>
  <si>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</si>
  <si>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</si>
  <si>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</si>
  <si>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</si>
  <si>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</si>
  <si>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</si>
  <si>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</si>
  <si>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</si>
  <si>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</si>
  <si>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</si>
  <si>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</si>
  <si>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</si>
  <si>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</si>
  <si>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</si>
  <si>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</si>
  <si>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</si>
  <si>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</si>
  <si>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</si>
  <si>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</si>
  <si>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</si>
  <si>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</si>
  <si>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</si>
  <si>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</si>
  <si>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</si>
  <si>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</si>
  <si>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</si>
  <si>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</si>
  <si>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</si>
  <si>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</si>
  <si>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</si>
  <si>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</si>
  <si>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</si>
  <si>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</si>
  <si>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</si>
  <si>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</si>
  <si>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</si>
  <si>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</si>
  <si>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</si>
  <si>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</si>
  <si>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</si>
  <si>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</si>
  <si>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</si>
  <si>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</si>
  <si>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</si>
  <si>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</si>
  <si>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</si>
  <si>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</si>
  <si>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</si>
  <si>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</si>
  <si>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</si>
  <si>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</si>
  <si>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</si>
  <si>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</si>
  <si>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</si>
  <si>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</si>
  <si>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</si>
  <si>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</si>
  <si>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</si>
  <si>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</si>
  <si>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</si>
  <si>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</si>
  <si>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</si>
  <si>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</si>
  <si>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</si>
  <si>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</si>
  <si>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</si>
  <si>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</si>
  <si>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</si>
  <si>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</si>
  <si>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</si>
  <si>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</si>
  <si>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</si>
  <si>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</si>
  <si>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</si>
  <si>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</si>
  <si>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</si>
  <si>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</si>
  <si>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</si>
  <si>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</si>
  <si>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</si>
  <si>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</si>
  <si>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</si>
  <si>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</si>
  <si>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</si>
  <si>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</si>
  <si>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</si>
  <si>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</si>
  <si>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</si>
  <si>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</si>
  <si>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</si>
  <si>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沖縄県恩納村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</si>
  <si>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</si>
  <si>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</si>
  <si>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</si>
  <si>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</si>
  <si>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</si>
  <si>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</si>
  <si>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</si>
  <si>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</si>
  <si>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</si>
  <si>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</si>
  <si>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</si>
  <si>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</si>
  <si>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</si>
  <si>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</si>
  <si>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</si>
  <si>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</si>
  <si>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</si>
  <si>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</si>
  <si>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</si>
  <si>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</si>
  <si>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</si>
  <si>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</si>
  <si>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</si>
  <si>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</si>
  <si>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</si>
  <si>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</si>
  <si>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</si>
  <si>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</si>
  <si>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</si>
  <si>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</si>
  <si>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</si>
  <si>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</si>
  <si>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</si>
  <si>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恩納村国民健康保険特別会計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</si>
  <si>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</si>
  <si>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</si>
  <si>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</si>
  <si>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</si>
  <si>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</si>
  <si>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</si>
  <si>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</si>
  <si>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</si>
  <si>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</si>
  <si>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</si>
  <si>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</si>
  <si>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</si>
  <si>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</si>
  <si>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</si>
  <si>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</si>
  <si>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</si>
  <si>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</si>
  <si>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</si>
  <si>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</si>
  <si>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</si>
  <si>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</si>
  <si>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</si>
  <si>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</si>
  <si>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</si>
  <si>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</si>
  <si>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</si>
  <si>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</si>
  <si>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</si>
  <si>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</si>
  <si>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</si>
  <si>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</si>
  <si>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</si>
  <si>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</si>
  <si>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</si>
  <si>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</si>
  <si>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</si>
  <si>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</si>
  <si>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</si>
  <si>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</si>
  <si>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</si>
  <si>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</si>
  <si>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</si>
  <si>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</si>
  <si>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</si>
  <si>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</si>
  <si>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</si>
  <si>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</si>
  <si>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</si>
  <si>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</si>
  <si>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</si>
  <si>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</si>
  <si>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</si>
  <si>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</si>
  <si>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</si>
  <si>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</si>
  <si>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</si>
  <si>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</si>
  <si>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</si>
  <si>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</si>
  <si>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</si>
  <si>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</si>
  <si>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</si>
  <si>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</si>
  <si>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</si>
  <si>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</si>
  <si>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</si>
  <si>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</si>
  <si>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</si>
  <si>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</si>
  <si>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</si>
  <si>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</si>
  <si>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</si>
  <si>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</si>
  <si>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</si>
  <si>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</si>
  <si>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</si>
  <si>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</si>
  <si>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</si>
  <si>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</si>
  <si>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</si>
  <si>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</si>
  <si>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</si>
  <si>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</si>
  <si>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</si>
  <si>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</si>
  <si>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</si>
  <si>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</si>
  <si>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</si>
  <si>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</si>
  <si>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</si>
  <si>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</si>
  <si>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</si>
  <si>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</si>
  <si>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</si>
  <si>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</si>
  <si>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</si>
  <si>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</si>
  <si>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</si>
  <si>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</si>
  <si>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</si>
  <si>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</si>
  <si>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</si>
  <si>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</si>
  <si>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</si>
  <si>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</si>
  <si>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</si>
  <si>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</si>
  <si>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</si>
  <si>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</si>
  <si>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</si>
  <si>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</si>
  <si>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</si>
  <si>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</si>
  <si>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</si>
  <si>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</si>
  <si>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</si>
  <si>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</si>
  <si>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</si>
  <si>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</si>
  <si>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</si>
  <si>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</si>
  <si>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</si>
  <si>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</si>
  <si>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</si>
  <si>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</si>
  <si>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</si>
  <si>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</si>
  <si>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</si>
  <si>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</si>
  <si>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</si>
  <si>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</si>
  <si>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</si>
  <si>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</si>
  <si>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</si>
  <si>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</si>
  <si>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</si>
  <si>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</si>
  <si>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</si>
  <si>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</si>
  <si>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</si>
  <si>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</si>
  <si>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8.99</t>
  </si>
  <si>
    <t>▲ 3.00</t>
  </si>
  <si>
    <t>▲ 6.05</t>
  </si>
  <si>
    <t>▲ 9.96</t>
  </si>
  <si>
    <t>水道事業会計</t>
  </si>
  <si>
    <t>一般会計</t>
  </si>
  <si>
    <t>恩納村国民健康保険特別会計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</si>
  <si>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</si>
  <si>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</si>
  <si>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</si>
  <si>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</si>
  <si>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</si>
  <si>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</si>
  <si>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</si>
  <si>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</si>
  <si>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</si>
  <si>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</si>
  <si>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沖縄県市町村自治会館管理組合</t>
  </si>
  <si>
    <t>金武地区消防衛生組合</t>
  </si>
  <si>
    <t>北部広域市町村圏事務組合</t>
  </si>
  <si>
    <t>中部北環境施設組合</t>
    <rPh sb="0" eb="2">
      <t>チュウブ</t>
    </rPh>
    <rPh sb="2" eb="5">
      <t>キタカンキョウ</t>
    </rPh>
    <rPh sb="5" eb="7">
      <t>シセツ</t>
    </rPh>
    <rPh sb="7" eb="9">
      <t>クミアイ</t>
    </rPh>
    <phoneticPr fontId="2"/>
  </si>
  <si>
    <t>沖縄県市町村総合事務組合</t>
    <phoneticPr fontId="2"/>
  </si>
  <si>
    <t>沖縄県介護保険広域連合</t>
    <phoneticPr fontId="2"/>
  </si>
  <si>
    <t>沖縄県後期高齢者医療広域</t>
    <phoneticPr fontId="2"/>
  </si>
  <si>
    <t>公共施設整備基金</t>
    <phoneticPr fontId="5"/>
  </si>
  <si>
    <t>地域福祉基金</t>
    <phoneticPr fontId="2"/>
  </si>
  <si>
    <t>職員退職加算負担金積立金基金</t>
    <phoneticPr fontId="2"/>
  </si>
  <si>
    <t>公民館建設基金</t>
    <phoneticPr fontId="2"/>
  </si>
  <si>
    <t>ふるさとづくり応援基金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</si>
  <si>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</si>
  <si>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</si>
  <si>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</si>
  <si>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</si>
  <si>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</si>
  <si>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5年度は、令和4年度と比較して元利償還金が増加したことにより、実質公債費比率が0.4ポイント上昇した。一方、将来負担比率は0となっているが、今後も引き続き起債の抑制や充当可能基金の積み立てを積極的に行い、適正な財政運営に努めていく。また、公共施設等の更新については、「公共施設等総合管理計画」や「公共施設個別計画」の方針に沿って、優先順や必要性について検討の上で取り組むこととす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</si>
  <si>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</si>
  <si>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</si>
  <si>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</si>
  <si>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4年度は、水産物加工流通施設の附属設備取得や建物に係る台帳修正等の影響により、令和3年度と比較して有形固定資産減価償却率が減少したが、令和5年度は1.9ポイント上昇した。本村では、過年度の大型事業に伴い地方債を発行しているものの、将来負担額に対して充当可能基金等の財源が上回っていることから、将来負担比率は0となっている。
　今後は、起債の抑制と充当可能基金の積立を積極的に進め、適正な財政運営を図っていく。</t>
    <rPh sb="70" eb="72">
      <t>レイワ</t>
    </rPh>
    <rPh sb="73" eb="75">
      <t>ネンド</t>
    </rPh>
    <rPh sb="83" eb="85">
      <t>ジョウショウ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</si>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</sst>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5B6401-AD93-44A1-8C1D-F242148441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B7BB-49E2-8D5C-13ABC419DA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498622</c:v>
                </c:pt>
                <c:pt idx="1">
                  <c:v>372195</c:v>
                </c:pt>
                <c:pt idx="2">
                  <c:v>120523</c:v>
                </c:pt>
                <c:pt idx="3">
                  <c:v>99471</c:v>
                </c:pt>
                <c:pt idx="4">
                  <c:v>125728</c:v>
                </c:pt>
              </c:numCache>
            </c:numRef>
          </c:val>
          <c:smooth val="0"/>
          <c:extLst>
            <c:ext xmlns:c16="http://schemas.microsoft.com/office/drawing/2014/chart" uri="{C3380CC4-5D6E-409C-BE32-E72D297353CC}">
              <c16:uniqueId val="{00000001-B7BB-49E2-8D5C-13ABC419DA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c:v>
                </c:pt>
                <c:pt idx="1">
                  <c:v>8.7200000000000006</c:v>
                </c:pt>
                <c:pt idx="2">
                  <c:v>14.18</c:v>
                </c:pt>
                <c:pt idx="3">
                  <c:v>17.23</c:v>
                </c:pt>
                <c:pt idx="4">
                  <c:v>6.38</c:v>
                </c:pt>
              </c:numCache>
            </c:numRef>
          </c:val>
          <c:extLst>
            <c:ext xmlns:c16="http://schemas.microsoft.com/office/drawing/2014/chart" uri="{C3380CC4-5D6E-409C-BE32-E72D297353CC}">
              <c16:uniqueId val="{00000000-7910-4F59-A7A1-E0BA2438B4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54.68</c:v>
                </c:pt>
                <c:pt idx="1">
                  <c:v>43.71</c:v>
                </c:pt>
                <c:pt idx="2">
                  <c:v>29.05</c:v>
                </c:pt>
                <c:pt idx="3">
                  <c:v>34.700000000000003</c:v>
                </c:pt>
                <c:pt idx="4">
                  <c:v>32.909999999999997</c:v>
                </c:pt>
              </c:numCache>
            </c:numRef>
          </c:val>
          <c:extLst>
            <c:ext xmlns:c16="http://schemas.microsoft.com/office/drawing/2014/chart" uri="{C3380CC4-5D6E-409C-BE32-E72D297353CC}">
              <c16:uniqueId val="{00000001-7910-4F59-A7A1-E0BA2438B4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-8.99</c:v>
                </c:pt>
                <c:pt idx="1">
                  <c:v>-3</c:v>
                </c:pt>
                <c:pt idx="2">
                  <c:v>-6.05</c:v>
                </c:pt>
                <c:pt idx="3">
                  <c:v>6.26</c:v>
                </c:pt>
                <c:pt idx="4">
                  <c:v>-9.9600000000000009</c:v>
                </c:pt>
              </c:numCache>
            </c:numRef>
          </c:val>
          <c:smooth val="0"/>
          <c:extLst>
            <c:ext xmlns:c16="http://schemas.microsoft.com/office/drawing/2014/chart" uri="{C3380CC4-5D6E-409C-BE32-E72D297353CC}">
              <c16:uniqueId val="{00000002-7910-4F59-A7A1-E0BA2438B4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DD-4389-9304-42085CECB5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DD-4389-9304-42085CECB5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6DD-4389-9304-42085CECB5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6DD-4389-9304-42085CECB5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6DD-4389-9304-42085CECB54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c:v>
                </c:pt>
                <c:pt idx="8">
                  <c:v>#N/A</c:v>
                </c:pt>
                <c:pt idx="9">
                  <c:v>0.02</c:v>
                </c:pt>
              </c:numCache>
            </c:numRef>
          </c:val>
          <c:extLst>
            <c:ext xmlns:c16="http://schemas.microsoft.com/office/drawing/2014/chart" uri="{C3380CC4-5D6E-409C-BE32-E72D297353CC}">
              <c16:uniqueId val="{00000005-A6DD-4389-9304-42085CECB54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0.25</c:v>
                </c:pt>
                <c:pt idx="4">
                  <c:v>#N/A</c:v>
                </c:pt>
                <c:pt idx="5">
                  <c:v>0.16</c:v>
                </c:pt>
                <c:pt idx="6">
                  <c:v>#N/A</c:v>
                </c:pt>
                <c:pt idx="7">
                  <c:v>0.31</c:v>
                </c:pt>
                <c:pt idx="8">
                  <c:v>#N/A</c:v>
                </c:pt>
                <c:pt idx="9">
                  <c:v>0.37</c:v>
                </c:pt>
              </c:numCache>
            </c:numRef>
          </c:val>
          <c:extLst>
            <c:ext xmlns:c16="http://schemas.microsoft.com/office/drawing/2014/chart" uri="{C3380CC4-5D6E-409C-BE32-E72D297353CC}">
              <c16:uniqueId val="{00000006-A6DD-4389-9304-42085CECB54A}"/>
            </c:ext>
          </c:extLst>
        </c:ser>
        <c:ser>
          <c:idx val="7"/>
          <c:order val="7"/>
          <c:tx>
            <c:strRef>
              <c:f>データシート!$A$34</c:f>
              <c:strCache>
                <c:ptCount val="1"/>
                <c:pt idx="0">
                  <c:v>恩納村国民健康保険特別会計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1.02</c:v>
                </c:pt>
                <c:pt idx="2">
                  <c:v>#N/A</c:v>
                </c:pt>
                <c:pt idx="3">
                  <c:v>0.61</c:v>
                </c:pt>
                <c:pt idx="4">
                  <c:v>#N/A</c:v>
                </c:pt>
                <c:pt idx="5">
                  <c:v>1.1299999999999999</c:v>
                </c:pt>
                <c:pt idx="6">
                  <c:v>#N/A</c:v>
                </c:pt>
                <c:pt idx="7">
                  <c:v>0.24</c:v>
                </c:pt>
                <c:pt idx="8">
                  <c:v>#N/A</c:v>
                </c:pt>
                <c:pt idx="9">
                  <c:v>0.38</c:v>
                </c:pt>
              </c:numCache>
            </c:numRef>
          </c:val>
          <c:extLst>
            <c:ext xmlns:c16="http://schemas.microsoft.com/office/drawing/2014/chart" uri="{C3380CC4-5D6E-409C-BE32-E72D297353CC}">
              <c16:uniqueId val="{00000007-A6DD-4389-9304-42085CECB5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c:v>
                </c:pt>
                <c:pt idx="2">
                  <c:v>#N/A</c:v>
                </c:pt>
                <c:pt idx="3">
                  <c:v>8.7100000000000009</c:v>
                </c:pt>
                <c:pt idx="4">
                  <c:v>#N/A</c:v>
                </c:pt>
                <c:pt idx="5">
                  <c:v>14.17</c:v>
                </c:pt>
                <c:pt idx="6">
                  <c:v>#N/A</c:v>
                </c:pt>
                <c:pt idx="7">
                  <c:v>17.23</c:v>
                </c:pt>
                <c:pt idx="8">
                  <c:v>#N/A</c:v>
                </c:pt>
                <c:pt idx="9">
                  <c:v>6.38</c:v>
                </c:pt>
              </c:numCache>
            </c:numRef>
          </c:val>
          <c:extLst>
            <c:ext xmlns:c16="http://schemas.microsoft.com/office/drawing/2014/chart" uri="{C3380CC4-5D6E-409C-BE32-E72D297353CC}">
              <c16:uniqueId val="{00000008-A6DD-4389-9304-42085CECB54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21.67</c:v>
                </c:pt>
                <c:pt idx="2">
                  <c:v>#N/A</c:v>
                </c:pt>
                <c:pt idx="3">
                  <c:v>18.5</c:v>
                </c:pt>
                <c:pt idx="4">
                  <c:v>#N/A</c:v>
                </c:pt>
                <c:pt idx="5">
                  <c:v>15.32</c:v>
                </c:pt>
                <c:pt idx="6">
                  <c:v>#N/A</c:v>
                </c:pt>
                <c:pt idx="7">
                  <c:v>18</c:v>
                </c:pt>
                <c:pt idx="8">
                  <c:v>#N/A</c:v>
                </c:pt>
                <c:pt idx="9">
                  <c:v>18.73</c:v>
                </c:pt>
              </c:numCache>
            </c:numRef>
          </c:val>
          <c:extLst>
            <c:ext xmlns:c16="http://schemas.microsoft.com/office/drawing/2014/chart" uri="{C3380CC4-5D6E-409C-BE32-E72D297353CC}">
              <c16:uniqueId val="{00000009-A6DD-4389-9304-42085CECB5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319</c:v>
                </c:pt>
                <c:pt idx="5">
                  <c:v>317</c:v>
                </c:pt>
                <c:pt idx="8">
                  <c:v>314</c:v>
                </c:pt>
                <c:pt idx="11">
                  <c:v>308</c:v>
                </c:pt>
                <c:pt idx="14">
                  <c:v>300</c:v>
                </c:pt>
              </c:numCache>
            </c:numRef>
          </c:val>
          <c:extLst>
            <c:ext xmlns:c16="http://schemas.microsoft.com/office/drawing/2014/chart" uri="{C3380CC4-5D6E-409C-BE32-E72D297353CC}">
              <c16:uniqueId val="{00000000-4B30-4B95-930A-394A8FEA48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30-4B95-930A-394A8FEA48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B30-4B95-930A-394A8FEA48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26</c:v>
                </c:pt>
                <c:pt idx="6">
                  <c:v>29</c:v>
                </c:pt>
                <c:pt idx="9">
                  <c:v>37</c:v>
                </c:pt>
                <c:pt idx="12">
                  <c:v>33</c:v>
                </c:pt>
              </c:numCache>
            </c:numRef>
          </c:val>
          <c:extLst>
            <c:ext xmlns:c16="http://schemas.microsoft.com/office/drawing/2014/chart" uri="{C3380CC4-5D6E-409C-BE32-E72D297353CC}">
              <c16:uniqueId val="{00000003-4B30-4B95-930A-394A8FEA48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c:v>
                </c:pt>
                <c:pt idx="3">
                  <c:v>45</c:v>
                </c:pt>
                <c:pt idx="6">
                  <c:v>47</c:v>
                </c:pt>
                <c:pt idx="9">
                  <c:v>49</c:v>
                </c:pt>
                <c:pt idx="12">
                  <c:v>52</c:v>
                </c:pt>
              </c:numCache>
            </c:numRef>
          </c:val>
          <c:extLst>
            <c:ext xmlns:c16="http://schemas.microsoft.com/office/drawing/2014/chart" uri="{C3380CC4-5D6E-409C-BE32-E72D297353CC}">
              <c16:uniqueId val="{00000004-4B30-4B95-930A-394A8FEA48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30-4B95-930A-394A8FEA48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30-4B95-930A-394A8FEA48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407</c:v>
                </c:pt>
                <c:pt idx="3">
                  <c:v>403</c:v>
                </c:pt>
                <c:pt idx="6">
                  <c:v>396</c:v>
                </c:pt>
                <c:pt idx="9">
                  <c:v>393</c:v>
                </c:pt>
                <c:pt idx="12">
                  <c:v>432</c:v>
                </c:pt>
              </c:numCache>
            </c:numRef>
          </c:val>
          <c:extLst>
            <c:ext xmlns:c16="http://schemas.microsoft.com/office/drawing/2014/chart" uri="{C3380CC4-5D6E-409C-BE32-E72D297353CC}">
              <c16:uniqueId val="{00000007-4B30-4B95-930A-394A8FEA48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156</c:v>
                </c:pt>
                <c:pt idx="2">
                  <c:v>#N/A</c:v>
                </c:pt>
                <c:pt idx="3">
                  <c:v>#N/A</c:v>
                </c:pt>
                <c:pt idx="4">
                  <c:v>157</c:v>
                </c:pt>
                <c:pt idx="5">
                  <c:v>#N/A</c:v>
                </c:pt>
                <c:pt idx="6">
                  <c:v>#N/A</c:v>
                </c:pt>
                <c:pt idx="7">
                  <c:v>158</c:v>
                </c:pt>
                <c:pt idx="8">
                  <c:v>#N/A</c:v>
                </c:pt>
                <c:pt idx="9">
                  <c:v>#N/A</c:v>
                </c:pt>
                <c:pt idx="10">
                  <c:v>171</c:v>
                </c:pt>
                <c:pt idx="11">
                  <c:v>#N/A</c:v>
                </c:pt>
                <c:pt idx="12">
                  <c:v>#N/A</c:v>
                </c:pt>
                <c:pt idx="13">
                  <c:v>217</c:v>
                </c:pt>
                <c:pt idx="14">
                  <c:v>#N/A</c:v>
                </c:pt>
              </c:numCache>
            </c:numRef>
          </c:val>
          <c:smooth val="0"/>
          <c:extLst>
            <c:ext xmlns:c16="http://schemas.microsoft.com/office/drawing/2014/chart" uri="{C3380CC4-5D6E-409C-BE32-E72D297353CC}">
              <c16:uniqueId val="{00000008-4B30-4B95-930A-394A8FEA48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3763</c:v>
                </c:pt>
                <c:pt idx="5">
                  <c:v>3660</c:v>
                </c:pt>
                <c:pt idx="8">
                  <c:v>3575</c:v>
                </c:pt>
                <c:pt idx="11">
                  <c:v>3428</c:v>
                </c:pt>
                <c:pt idx="14">
                  <c:v>3311</c:v>
                </c:pt>
              </c:numCache>
            </c:numRef>
          </c:val>
          <c:extLst>
            <c:ext xmlns:c16="http://schemas.microsoft.com/office/drawing/2014/chart" uri="{C3380CC4-5D6E-409C-BE32-E72D297353CC}">
              <c16:uniqueId val="{00000000-31CB-4630-959C-1C7887B6C6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c:v>
                </c:pt>
                <c:pt idx="5">
                  <c:v>37</c:v>
                </c:pt>
                <c:pt idx="8">
                  <c:v>37</c:v>
                </c:pt>
                <c:pt idx="11">
                  <c:v>32</c:v>
                </c:pt>
                <c:pt idx="14">
                  <c:v>21</c:v>
                </c:pt>
              </c:numCache>
            </c:numRef>
          </c:val>
          <c:extLst>
            <c:ext xmlns:c16="http://schemas.microsoft.com/office/drawing/2014/chart" uri="{C3380CC4-5D6E-409C-BE32-E72D297353CC}">
              <c16:uniqueId val="{00000001-31CB-4630-959C-1C7887B6C6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4346</c:v>
                </c:pt>
                <c:pt idx="5">
                  <c:v>3760</c:v>
                </c:pt>
                <c:pt idx="8">
                  <c:v>4566</c:v>
                </c:pt>
                <c:pt idx="11">
                  <c:v>4913</c:v>
                </c:pt>
                <c:pt idx="14">
                  <c:v>5151</c:v>
                </c:pt>
              </c:numCache>
            </c:numRef>
          </c:val>
          <c:extLst>
            <c:ext xmlns:c16="http://schemas.microsoft.com/office/drawing/2014/chart" uri="{C3380CC4-5D6E-409C-BE32-E72D297353CC}">
              <c16:uniqueId val="{00000002-31CB-4630-959C-1C7887B6C6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CB-4630-959C-1C7887B6C6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CB-4630-959C-1C7887B6C6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CB-4630-959C-1C7887B6C6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242</c:v>
                </c:pt>
                <c:pt idx="3">
                  <c:v>280</c:v>
                </c:pt>
                <c:pt idx="6">
                  <c:v>212</c:v>
                </c:pt>
                <c:pt idx="9">
                  <c:v>238</c:v>
                </c:pt>
                <c:pt idx="12">
                  <c:v>271</c:v>
                </c:pt>
              </c:numCache>
            </c:numRef>
          </c:val>
          <c:extLst>
            <c:ext xmlns:c16="http://schemas.microsoft.com/office/drawing/2014/chart" uri="{C3380CC4-5D6E-409C-BE32-E72D297353CC}">
              <c16:uniqueId val="{00000006-31CB-4630-959C-1C7887B6C6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167</c:v>
                </c:pt>
                <c:pt idx="3">
                  <c:v>152</c:v>
                </c:pt>
                <c:pt idx="6">
                  <c:v>119</c:v>
                </c:pt>
                <c:pt idx="9">
                  <c:v>85</c:v>
                </c:pt>
                <c:pt idx="12">
                  <c:v>65</c:v>
                </c:pt>
              </c:numCache>
            </c:numRef>
          </c:val>
          <c:extLst>
            <c:ext xmlns:c16="http://schemas.microsoft.com/office/drawing/2014/chart" uri="{C3380CC4-5D6E-409C-BE32-E72D297353CC}">
              <c16:uniqueId val="{00000007-31CB-4630-959C-1C7887B6C6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796</c:v>
                </c:pt>
                <c:pt idx="3">
                  <c:v>833</c:v>
                </c:pt>
                <c:pt idx="6">
                  <c:v>894</c:v>
                </c:pt>
                <c:pt idx="9">
                  <c:v>948</c:v>
                </c:pt>
                <c:pt idx="12">
                  <c:v>1069</c:v>
                </c:pt>
              </c:numCache>
            </c:numRef>
          </c:val>
          <c:extLst>
            <c:ext xmlns:c16="http://schemas.microsoft.com/office/drawing/2014/chart" uri="{C3380CC4-5D6E-409C-BE32-E72D297353CC}">
              <c16:uniqueId val="{00000008-31CB-4630-959C-1C7887B6C6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CB-4630-959C-1C7887B6C6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5324</c:v>
                </c:pt>
                <c:pt idx="3">
                  <c:v>5284</c:v>
                </c:pt>
                <c:pt idx="6">
                  <c:v>5078</c:v>
                </c:pt>
                <c:pt idx="9">
                  <c:v>4807</c:v>
                </c:pt>
                <c:pt idx="12">
                  <c:v>4430</c:v>
                </c:pt>
              </c:numCache>
            </c:numRef>
          </c:val>
          <c:extLst>
            <c:ext xmlns:c16="http://schemas.microsoft.com/office/drawing/2014/chart" uri="{C3380CC4-5D6E-409C-BE32-E72D297353CC}">
              <c16:uniqueId val="{0000000A-31CB-4630-959C-1C7887B6C6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CB-4630-959C-1C7887B6C6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1109</c:v>
                </c:pt>
                <c:pt idx="1">
                  <c:v>1254</c:v>
                </c:pt>
                <c:pt idx="2">
                  <c:v>1254</c:v>
                </c:pt>
              </c:numCache>
            </c:numRef>
          </c:val>
          <c:extLst>
            <c:ext xmlns:c16="http://schemas.microsoft.com/office/drawing/2014/chart" uri="{C3380CC4-5D6E-409C-BE32-E72D297353CC}">
              <c16:uniqueId val="{00000000-6C88-42DB-81EA-B4DCAA00E0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484</c:v>
                </c:pt>
                <c:pt idx="1">
                  <c:v>484</c:v>
                </c:pt>
                <c:pt idx="2">
                  <c:v>458</c:v>
                </c:pt>
              </c:numCache>
            </c:numRef>
          </c:val>
          <c:extLst>
            <c:ext xmlns:c16="http://schemas.microsoft.com/office/drawing/2014/chart" uri="{C3380CC4-5D6E-409C-BE32-E72D297353CC}">
              <c16:uniqueId val="{00000001-6C88-42DB-81EA-B4DCAA00E0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3967</c:v>
                </c:pt>
                <c:pt idx="1">
                  <c:v>4915</c:v>
                </c:pt>
                <c:pt idx="2">
                  <c:v>6378</c:v>
                </c:pt>
              </c:numCache>
            </c:numRef>
          </c:val>
          <c:extLst>
            <c:ext xmlns:c16="http://schemas.microsoft.com/office/drawing/2014/chart" uri="{C3380CC4-5D6E-409C-BE32-E72D297353CC}">
              <c16:uniqueId val="{00000002-6C88-42DB-81EA-B4DCAA00E0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{9B18229F-4062-48E8-BC1C-7F09ED5F6BA4}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C1-43B6-B4C7-AA52385176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{8E6F0A08-0010-430D-BAAD-6A058851B122}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C1-43B6-B4C7-AA52385176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{545D7CA0-A362-4100-A33B-905A9E732FBB}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C1-43B6-B4C7-AA52385176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{81C021F0-E844-4F0E-9302-661D4EDF3420}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C1-43B6-B4C7-AA52385176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{69A9BFED-0FFC-4F0F-9B8B-CBE381F027E7}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C1-43B6-B4C7-AA52385176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{0EE0F22B-D8F9-47C6-888F-3A56B5A30C06}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C1-43B6-B4C7-AA52385176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{846BF025-34FD-4B74-B77F-30F3BF73266D}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C1-43B6-B4C7-AA52385176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{B6044D15-E11B-4FAB-9E51-FC3D93CFC896}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C1-43B6-B4C7-AA52385176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{39007E55-1AF8-4BF9-B4EE-9CC6D6EA95DF}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C1-43B6-B4C7-AA52385176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37.700000000000003</c:v>
                </c:pt>
                <c:pt idx="8">
                  <c:v>35.299999999999997</c:v>
                </c:pt>
                <c:pt idx="16">
                  <c:v>37.4</c:v>
                </c:pt>
                <c:pt idx="24">
                  <c:v>31.7</c:v>
                </c:pt>
                <c:pt idx="32">
                  <c:v>33.6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C1-43B6-B4C7-AA52385176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{E0743FAD-9F3D-41E0-A7AB-50A97E899ADC}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C1-43B6-B4C7-AA52385176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{AC1EAC58-02CC-4989-ADB4-AB4B626A31C1}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C1-43B6-B4C7-AA52385176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{51C1E30C-E533-426E-9422-29D342260D45}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C1-43B6-B4C7-AA52385176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{E15ACDB1-ACF8-4512-B845-54CE080EC539}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C1-43B6-B4C7-AA52385176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{9C13BEC2-2893-4E8A-A99F-80617E2D0BD2}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C1-43B6-B4C7-AA52385176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{D842C566-0C78-43DE-A949-7B456CC2087E}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C1-43B6-B4C7-AA52385176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{030C76F5-AD44-4484-AD90-E3588920C6CB}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C1-43B6-B4C7-AA52385176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{692C58E8-5E81-4DC2-8A6B-73F809560787}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C1-43B6-B4C7-AA52385176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{C18A93B2-113E-42E1-A2A5-8D76E355A567}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C1-43B6-B4C7-AA52385176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D8C1-43B6-B4C7-AA52385176B2}"/>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{8FFB5153-3393-4474-967F-4D1946BC6F81}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DE-45CC-9C65-1CAFEA647C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{24FFA3DB-B444-4C60-9798-5F5604F43CBD}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DE-45CC-9C65-1CAFEA647C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{FBFAC768-6B06-4AD7-9F81-A11C31121AC0}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DE-45CC-9C65-1CAFEA647C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{F8DF97A7-8338-47DE-843E-91EFE3F653E1}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DE-45CC-9C65-1CAFEA647C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{29982F51-E2FF-47B3-8EA5-AE10D460E444}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DE-45CC-9C65-1CAFEA647C5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{C60F2EFB-893D-4C2C-AEE3-DE93BE797288}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DE-45CC-9C65-1CAFEA647C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{D35B61FB-311A-41E7-B50E-7546AA075BB6}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DE-45CC-9C65-1CAFEA647C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{E8F62EAA-2CC4-46E4-B32D-4BAA0C6CC34A}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DE-45CC-9C65-1CAFEA647C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{92CA080D-E353-4F37-AA9F-A1F592E85777}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DE-45CC-9C65-1CAFEA647C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4.8</c:v>
                </c:pt>
                <c:pt idx="16">
                  <c:v>4.8</c:v>
                </c:pt>
                <c:pt idx="24">
                  <c:v>4.8</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9DE-45CC-9C65-1CAFEA647C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{FBD4FC40-E2FC-4EBE-8CAA-D0939B6D4BEF}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DE-45CC-9C65-1CAFEA647C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{F3DAEB37-58C8-4D88-8BCE-D10AE174FFA3}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DE-45CC-9C65-1CAFEA647C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{E014DC81-4C26-48ED-B95A-CF11D43A9DE9}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DE-45CC-9C65-1CAFEA647C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{6624EF95-CB0C-4519-B2D9-CE4CC50D71D8}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DE-45CC-9C65-1CAFEA647C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{F554F3AF-AEDA-4118-A5D1-99830FA4C040}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DE-45CC-9C65-1CAFEA647C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{893414B7-A3A2-4618-BC08-BB9ED566BBE7}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DE-45CC-9C65-1CAFEA647C5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{7E87FE56-BF5C-47EA-A8CD-8C44AABF859B}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DE-45CC-9C65-1CAFEA647C5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{BD36F09E-7DCD-4DD2-BA94-273759163E60}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DE-45CC-9C65-1CAFEA647C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{8731C4CB-7BE1-41BE-BF20-635A60215785}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DE-45CC-9C65-1CAFEA647C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9DE-45CC-9C65-1CAFEA647C5F}"/>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沖縄県恩納村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年度決算までに大規模な建設事業が完了したため、今後は地方債の償還を進め、地方債の発行を抑制する期間として財政運営に取り組む。</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下水道事業特別会計</a:t>
          </a:r>
          <a:r>
            <a:rPr kumimoji="1" lang="ja-JP" altLang="en-US" sz="1100">
              <a:solidFill>
                <a:schemeClr val="dk1"/>
              </a:solidFill>
              <a:effectLst/>
              <a:latin typeface="+mn-lt"/>
              <a:ea typeface="+mn-ea"/>
              <a:cs typeface="+mn-cs"/>
            </a:rPr>
            <a:t>については、現在整備中であるため、</a:t>
          </a:r>
          <a:r>
            <a:rPr kumimoji="1" lang="ja-JP" altLang="ja-JP" sz="1100">
              <a:solidFill>
                <a:schemeClr val="dk1"/>
              </a:solidFill>
              <a:effectLst/>
              <a:latin typeface="+mn-lt"/>
              <a:ea typeface="+mn-ea"/>
              <a:cs typeface="+mn-cs"/>
            </a:rPr>
            <a:t>元利償還金に対する繰入金が増加している。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満期一括償還地方債の償還の財源に係るものはない。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沖縄県恩納村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統合中学校整備事業や万座毛周辺活性化整備事業による新規発行債があった為に、令和元年度にかけ地方債の現在高が大幅に増加したものの、償還が進み令和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年度時点の地方債残高は減少している。　</a:t>
          </a:r>
          <a:endParaRPr lang="ja-JP" altLang="ja-JP" sz="1400">
            <a:effectLst/>
          </a:endParaRPr>
        </a:p>
        <a:p>
          <a:r>
            <a:rPr kumimoji="1" lang="ja-JP" altLang="ja-JP" sz="1100">
              <a:solidFill>
                <a:schemeClr val="dk1"/>
              </a:solidFill>
              <a:effectLst/>
              <a:latin typeface="+mn-lt"/>
              <a:ea typeface="+mn-ea"/>
              <a:cs typeface="+mn-cs"/>
            </a:rPr>
            <a:t>　上記</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つの大型事業が令和元年度に完了したことから、今後は起債の抑制ならびに充当可能基金の積み立てを積極的にを行い、適正な財政運営に努める。</a:t>
          </a:r>
          <a:endParaRPr lang="ja-JP" altLang="ja-JP" sz="1400">
            <a:effectLst/>
          </a:endParaRPr>
        </a:p>
        <a:p>
          <a:r>
            <a:rPr kumimoji="1" lang="ja-JP" altLang="ja-JP" sz="1100">
              <a:solidFill>
                <a:schemeClr val="dk1"/>
              </a:solidFill>
              <a:effectLst/>
              <a:latin typeface="+mn-lt"/>
              <a:ea typeface="+mn-ea"/>
              <a:cs typeface="+mn-cs"/>
            </a:rPr>
            <a:t>　下水道事業特別会計に係る公営企業等繰入見込額は下水道事業が完了するまで増加する傾向にある。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沖縄県恩納村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固定資産税及び村民税等の歳入増により公共施設整備基金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百万円をふるさとづくり応援基金に積み立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ふるさとづくり応援寄附金を活用した事業実施に充てるため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・今後も公共施設更新に備え、公共施設整備基金、財政調整基金への積み立てを優先的に行う。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・「恩納村中長期財政計画（後期）」に基づいた、基金の積立・維持を目指す。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・公共施設整備基金：恩納村の公共施設の整備、大規模修繕に要する資金を積立てるための基金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・恩納村ふるさとづくり応援基金：恩納村の発展を願い応援しようとする寄附者からの寄附を積立てるための基金。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（寄附金の使途）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①自然景観の維持。再生及び地域振興に関する事業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②子育て支援及び健康づくりに関する事業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③青少年の育成に関する事業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村内の公共施設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整備等に対する財源として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百万円千円となった。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・恩納村ふるさとづくり応援基金：前年度に引き続きふるさと納税が好調であり、令和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年度策定の個別施設計画で見込まれている公共施設の更新費用への備えとして、今後も優先的に積立を行う。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千円の積立を行い、取崩はなかった。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財政調整基金については、他の基金とのバランスを考慮し積み立てていく。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現在、繰上償還の効果は低いため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積極的な積立は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検討していない。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2491E0-0DC6-48DC-A8D5-6C4FB41374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5E4A99-FE62-4468-B9C3-A74E934B73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431E330-181E-4C2A-B124-B2170DADC3A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3B37BC0-E734-418A-B6A1-FF73A837479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F1ADF19-82C1-4FEB-88FE-984DAB94C76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B6425A8-361C-4CCC-A0DE-8A29860841F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98E1F3A-FB69-42F6-A969-94D2379C2AE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6BB3E44-7D7C-4E1C-84C5-7DDB5F34643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180EEF6-1A30-461A-B8A7-7D673E9F63C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20F66A8-FCB8-469D-9D9B-6D2731856FE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9DE47E0-7AAB-4071-9D2B-387E45DF382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A128D24-F432-4769-B93E-57F317058CF5}"/>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0CC5858-6BFB-479E-B4FF-33A04D1AB9F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F1F5170-30E6-4FF0-85F1-216068BDA27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9502FA8-90DF-45E6-828A-EE8B6E95F5A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65C10DA-D512-41F1-BF2B-6A9EFB67FE0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45BE1C1-F100-4533-B5D1-3C443F69826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5603A21-1CD5-454C-8FA5-EB1B53D634A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484A40E-DBC9-4D3B-8B29-69E1C4AB729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28E812A-8EEB-432E-B34C-023AF8AD0BA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628835E-D8C8-4371-9EFC-073C9DCAF22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8F73294-B926-4E95-97E6-B0040D7728C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3E969CC-AC2F-4ED6-A46A-087FDAD6E0D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B867491-76F3-4EB4-9CC7-05B1DEE4307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596E7CA-BB3A-4BC9-9F96-5E809484D25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8062EF5-69A3-4604-AD31-7DC88B8B475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1727722-42C1-476B-B286-09A78C7CD9B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50633AA-18E3-469B-85EF-02A4B50C387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89293FD-E52A-444D-9A4F-4990A175E65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4FC0D85-AE00-407B-AA56-81444EB2DDA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9460880-B00C-4DFB-80F3-CED5E29915D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F5CE2A9-A705-411C-A238-948159A5C20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0AF59B2-E831-4F96-B2F9-3E7B9603D7C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7E4BB84-0D03-46CE-92D9-578B8943B54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0266A07-B769-4DEF-B554-8A87410256D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5D2F84E-83DD-4A00-B540-5AC08D83FCD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42D3F93-C466-4A36-AE1B-662610CF584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1FE58BC-E411-41BA-96BD-0AF49391B20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EA1FCB8-DCC9-4523-B7A1-9268FCC9399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AE4B25-164D-4311-A3CA-287D6E5032C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D143191-F6A7-430E-A7CB-2AE8F67525A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BDCA2DE-7BAE-4BE8-9E69-264207560C8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A86E6D1-3FB2-4580-8207-90F6D6FB2E4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DCC4040-938B-4005-8EF7-96EEF053057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FCE6930-0AD5-4BEC-A03D-459D3FA475B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16E821E-D0FA-469F-A140-D595D9F57C6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D508BC9-824A-4612-9611-7173E8D0059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E4FDEA9-30EF-46C4-A588-7994298A1A9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3B76540-B1DD-48B7-8F86-262966EC950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3FA8E20-48A5-4FBC-9909-49C7F0FDB65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1AD3939-320B-4100-A533-567C44D0514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55BC98C-56DD-4FBE-B3D0-1A72D569673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7C8C1CA-F98E-437A-A74B-0C716F0E17F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68A6E42-4A09-46D3-A7C0-97CAFF780DA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97CC074-5379-462D-A81F-52C1393DB42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04E0BF7-EEBC-4E7E-B0BC-6DF48514A2F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87925CC-AFE3-4EE6-B38A-859D3D2741C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本村の有形固定資産減価償却率は、類似団体、全国平均、沖縄県平均と比較して低い水準にある。これは、本村が保有する建物系施設の約</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割が建築後</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年未満であることが主な要因と考えられる。また、令和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年度には名嘉真村営住宅や塩屋公民館が新たに完成しており、その影響も踏まえると、令和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年度以降も有形固定資産減価償却率が大幅に上昇する可能性は低いと見込まれる。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今後も公共施設個別計画や公共施設等総合管理計画等に沿った公共施設（ハコモノ）のマネジメントを進め、既存施設の計画的な予防保全に取り組む。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69545C1-A26A-4CCB-999B-24A3E5712BD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FED4B9E-288C-49EB-BA55-183EF43F570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730C479-0CC0-407F-8C59-7F8B27DF95D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D0AD350-5733-4963-878C-C9E0EBF20989}"/>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856FDA1-86A3-408F-A2FB-E42384474377}"/>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96D51CF-FC1A-49F6-A3E8-C2512CA936E5}"/>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3BA1A87-5640-41D3-BDA2-0A60DA9F94A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CFB10D7-1103-4465-948D-A587D3C4F30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1CD5AD7-9A0C-4298-B31D-DE5D42919369}"/>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BFFA8330-8641-4BF5-8DA3-5CCC25F9BDE7}"/>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0DD02DC-84AC-4FB1-94F1-1E81E94BD91E}"/>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09A747A-6EF8-4A5D-BDA3-E1F59049B28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66461936-AA2B-4602-BEB5-54FE63570EF5}"/>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5ED0FC0-6504-4526-AEE2-F23DCBA1E7F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106299</xdr:rowOff>
    </xdr:from>
    <xdr:to>
      <xdr:col>23</xdr:col>
      <xdr:colOff>85090</xdr:colOff>
      <xdr:row>34</xdr:row>
      <xdr:rowOff>146304</xdr:rowOff>
    </xdr:to>
    <xdr:cxnSp macro="">
      <xdr:nvCxnSpPr>
        <xdr:cNvPr id="73" name="直線コネクタ 72">
          <a:extLst>
            <a:ext uri="{FF2B5EF4-FFF2-40B4-BE49-F238E27FC236}">
              <a16:creationId xmlns:a16="http://schemas.microsoft.com/office/drawing/2014/main" id="{74E73980-18CC-4131-8F2B-952DCD3BEAC4}"/>
            </a:ext>
          </a:extLst>
        </xdr:cNvPr>
        <xdr:cNvCxnSpPr/>
      </xdr:nvCxnSpPr>
      <xdr:spPr>
        <a:xfrm flipV="1">
          <a:off x="4760595" y="4906899"/>
          <a:ext cx="127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150131</xdr:rowOff>
    </xdr:from>
    <xdr:ext cx="405111" cy="259045"/>
    <xdr:sp macro="" textlink="">
      <xdr:nvSpPr>
        <xdr:cNvPr id="74" name="有形固定資産減価償却率最小値テキスト">
          <a:extLst>
            <a:ext uri="{FF2B5EF4-FFF2-40B4-BE49-F238E27FC236}">
              <a16:creationId xmlns:a16="http://schemas.microsoft.com/office/drawing/2014/main" id="{90624654-C714-4212-A2AF-C22A8330C766}"/>
            </a:ext>
          </a:extLst>
        </xdr:cNvPr>
        <xdr:cNvSpPr txBox="1"/>
      </xdr:nvSpPr>
      <xdr:spPr>
        <a:xfrm>
          <a:off x="4813300"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146304</xdr:rowOff>
    </xdr:from>
    <xdr:to>
      <xdr:col>23</xdr:col>
      <xdr:colOff>174625</xdr:colOff>
      <xdr:row>34</xdr:row>
      <xdr:rowOff>146304</xdr:rowOff>
    </xdr:to>
    <xdr:cxnSp macro="">
      <xdr:nvCxnSpPr>
        <xdr:cNvPr id="75" name="直線コネクタ 74">
          <a:extLst>
            <a:ext uri="{FF2B5EF4-FFF2-40B4-BE49-F238E27FC236}">
              <a16:creationId xmlns:a16="http://schemas.microsoft.com/office/drawing/2014/main" id="{FA17CD17-5426-4518-A892-DE8E5581A3AB}"/>
            </a:ext>
          </a:extLst>
        </xdr:cNvPr>
        <xdr:cNvCxnSpPr/>
      </xdr:nvCxnSpPr>
      <xdr:spPr>
        <a:xfrm>
          <a:off x="4673600" y="597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52976</xdr:rowOff>
    </xdr:from>
    <xdr:ext cx="405111" cy="259045"/>
    <xdr:sp macro="" textlink="">
      <xdr:nvSpPr>
        <xdr:cNvPr id="76" name="有形固定資産減価償却率最大値テキスト">
          <a:extLst>
            <a:ext uri="{FF2B5EF4-FFF2-40B4-BE49-F238E27FC236}">
              <a16:creationId xmlns:a16="http://schemas.microsoft.com/office/drawing/2014/main" id="{64E25CA0-B633-47A0-B037-6ACAFDC65BBC}"/>
            </a:ext>
          </a:extLst>
        </xdr:cNvPr>
        <xdr:cNvSpPr txBox="1"/>
      </xdr:nvSpPr>
      <xdr:spPr>
        <a:xfrm>
          <a:off x="4813300" y="468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106299</xdr:rowOff>
    </xdr:from>
    <xdr:to>
      <xdr:col>23</xdr:col>
      <xdr:colOff>174625</xdr:colOff>
      <xdr:row>28</xdr:row>
      <xdr:rowOff>106299</xdr:rowOff>
    </xdr:to>
    <xdr:cxnSp macro="">
      <xdr:nvCxnSpPr>
        <xdr:cNvPr id="77" name="直線コネクタ 76">
          <a:extLst>
            <a:ext uri="{FF2B5EF4-FFF2-40B4-BE49-F238E27FC236}">
              <a16:creationId xmlns:a16="http://schemas.microsoft.com/office/drawing/2014/main" id="{E39CA3D7-CFE9-4CF9-84C1-56EFE93A12F0}"/>
            </a:ext>
          </a:extLst>
        </xdr:cNvPr>
        <xdr:cNvCxnSpPr/>
      </xdr:nvCxnSpPr>
      <xdr:spPr>
        <a:xfrm>
          <a:off x="4673600" y="490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6ACE2EE0-BE12-438B-B9A7-5177CD324921}"/>
            </a:ext>
          </a:extLst>
        </xdr:cNvPr>
        <xdr:cNvSpPr txBox="1"/>
      </xdr:nvSpPr>
      <xdr:spPr>
        <a:xfrm>
          <a:off x="4813300" y="54994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34671</xdr:rowOff>
    </xdr:from>
    <xdr:to>
      <xdr:col>23</xdr:col>
      <xdr:colOff>136525</xdr:colOff>
      <xdr:row>32</xdr:row>
      <xdr:rowOff>136271</xdr:rowOff>
    </xdr:to>
    <xdr:sp macro="" textlink="">
      <xdr:nvSpPr>
        <xdr:cNvPr id="79" name="フローチャート: 判断 78">
          <a:extLst>
            <a:ext uri="{FF2B5EF4-FFF2-40B4-BE49-F238E27FC236}">
              <a16:creationId xmlns:a16="http://schemas.microsoft.com/office/drawing/2014/main" id="{B677BFCF-F376-466E-8908-CA08D9FF309F}"/>
            </a:ext>
          </a:extLst>
        </xdr:cNvPr>
        <xdr:cNvSpPr/>
      </xdr:nvSpPr>
      <xdr:spPr>
        <a:xfrm>
          <a:off x="4711700" y="552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10922</xdr:rowOff>
    </xdr:from>
    <xdr:to>
      <xdr:col>19</xdr:col>
      <xdr:colOff>187325</xdr:colOff>
      <xdr:row>32</xdr:row>
      <xdr:rowOff>112522</xdr:rowOff>
    </xdr:to>
    <xdr:sp macro="" textlink="">
      <xdr:nvSpPr>
        <xdr:cNvPr id="80" name="フローチャート: 判断 79">
          <a:extLst>
            <a:ext uri="{FF2B5EF4-FFF2-40B4-BE49-F238E27FC236}">
              <a16:creationId xmlns:a16="http://schemas.microsoft.com/office/drawing/2014/main" id="{6A0FBDD6-5CAD-4A7C-9D82-E29AB3345CFC}"/>
            </a:ext>
          </a:extLst>
        </xdr:cNvPr>
        <xdr:cNvSpPr/>
      </xdr:nvSpPr>
      <xdr:spPr>
        <a:xfrm>
          <a:off x="4000500" y="549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2286</xdr:rowOff>
    </xdr:from>
    <xdr:to>
      <xdr:col>15</xdr:col>
      <xdr:colOff>187325</xdr:colOff>
      <xdr:row>32</xdr:row>
      <xdr:rowOff>103886</xdr:rowOff>
    </xdr:to>
    <xdr:sp macro="" textlink="">
      <xdr:nvSpPr>
        <xdr:cNvPr id="81" name="フローチャート: 判断 80">
          <a:extLst>
            <a:ext uri="{FF2B5EF4-FFF2-40B4-BE49-F238E27FC236}">
              <a16:creationId xmlns:a16="http://schemas.microsoft.com/office/drawing/2014/main" id="{F0BF6C67-5627-4898-9E84-E6D5E3F9349F}"/>
            </a:ext>
          </a:extLst>
        </xdr:cNvPr>
        <xdr:cNvSpPr/>
      </xdr:nvSpPr>
      <xdr:spPr>
        <a:xfrm>
          <a:off x="3238500" y="548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E05D2311-21D0-4447-848C-F644D42AB232}"/>
            </a:ext>
          </a:extLst>
        </xdr:cNvPr>
        <xdr:cNvSpPr/>
      </xdr:nvSpPr>
      <xdr:spPr>
        <a:xfrm>
          <a:off x="2476500" y="546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137033</xdr:rowOff>
    </xdr:from>
    <xdr:to>
      <xdr:col>7</xdr:col>
      <xdr:colOff>187325</xdr:colOff>
      <xdr:row>32</xdr:row>
      <xdr:rowOff>67183</xdr:rowOff>
    </xdr:to>
    <xdr:sp macro="" textlink="">
      <xdr:nvSpPr>
        <xdr:cNvPr id="83" name="フローチャート: 判断 82">
          <a:extLst>
            <a:ext uri="{FF2B5EF4-FFF2-40B4-BE49-F238E27FC236}">
              <a16:creationId xmlns:a16="http://schemas.microsoft.com/office/drawing/2014/main" id="{09804DFE-FCEA-4E6F-A8E0-4E998A38428F}"/>
            </a:ext>
          </a:extLst>
        </xdr:cNvPr>
        <xdr:cNvSpPr/>
      </xdr:nvSpPr>
      <xdr:spPr>
        <a:xfrm>
          <a:off x="1714500" y="545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E20E9CE-A0DB-4139-8055-26383A79346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28C792F-BF25-4888-BF73-3C64D5CFF66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48F04B6-5110-4DD9-A539-3DA0E9A8858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2D2689D-DBA4-44B0-82A3-C6E8D9BBD01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B32C2EC-3B05-4301-8AC3-BD0EC9A4649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55499</xdr:rowOff>
    </xdr:from>
    <xdr:to>
      <xdr:col>23</xdr:col>
      <xdr:colOff>136525</xdr:colOff>
      <xdr:row>28</xdr:row>
      <xdr:rowOff>157099</xdr:rowOff>
    </xdr:to>
    <xdr:sp macro="" textlink="">
      <xdr:nvSpPr>
        <xdr:cNvPr id="89" name="楕円 88">
          <a:extLst>
            <a:ext uri="{FF2B5EF4-FFF2-40B4-BE49-F238E27FC236}">
              <a16:creationId xmlns:a16="http://schemas.microsoft.com/office/drawing/2014/main" id="{9A771E08-F618-4BE7-86D5-E40C6CEA49DD}"/>
            </a:ext>
          </a:extLst>
        </xdr:cNvPr>
        <xdr:cNvSpPr/>
      </xdr:nvSpPr>
      <xdr:spPr>
        <a:xfrm>
          <a:off x="4711700" y="48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8526</xdr:rowOff>
    </xdr:from>
    <xdr:ext cx="405111" cy="259045"/>
    <xdr:sp macro="" textlink="">
      <xdr:nvSpPr>
        <xdr:cNvPr id="90" name="有形固定資産減価償却率該当値テキスト">
          <a:extLst>
            <a:ext uri="{FF2B5EF4-FFF2-40B4-BE49-F238E27FC236}">
              <a16:creationId xmlns:a16="http://schemas.microsoft.com/office/drawing/2014/main" id="{6BFBDF48-2C66-4EAF-9D58-0B479A530D1F}"/>
            </a:ext>
          </a:extLst>
        </xdr:cNvPr>
        <xdr:cNvSpPr txBox="1"/>
      </xdr:nvSpPr>
      <xdr:spPr>
        <a:xfrm>
          <a:off x="4813300" y="480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14478</xdr:rowOff>
    </xdr:from>
    <xdr:to>
      <xdr:col>19</xdr:col>
      <xdr:colOff>187325</xdr:colOff>
      <xdr:row>28</xdr:row>
      <xdr:rowOff>116078</xdr:rowOff>
    </xdr:to>
    <xdr:sp macro="" textlink="">
      <xdr:nvSpPr>
        <xdr:cNvPr id="91" name="楕円 90">
          <a:extLst>
            <a:ext uri="{FF2B5EF4-FFF2-40B4-BE49-F238E27FC236}">
              <a16:creationId xmlns:a16="http://schemas.microsoft.com/office/drawing/2014/main" id="{EFDC0A00-4826-4D29-A281-EF0CCFF6A23C}"/>
            </a:ext>
          </a:extLst>
        </xdr:cNvPr>
        <xdr:cNvSpPr/>
      </xdr:nvSpPr>
      <xdr:spPr>
        <a:xfrm>
          <a:off x="4000500" y="48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65278</xdr:rowOff>
    </xdr:from>
    <xdr:to>
      <xdr:col>23</xdr:col>
      <xdr:colOff>85725</xdr:colOff>
      <xdr:row>28</xdr:row>
      <xdr:rowOff>106299</xdr:rowOff>
    </xdr:to>
    <xdr:cxnSp macro="">
      <xdr:nvCxnSpPr>
        <xdr:cNvPr id="92" name="直線コネクタ 91">
          <a:extLst>
            <a:ext uri="{FF2B5EF4-FFF2-40B4-BE49-F238E27FC236}">
              <a16:creationId xmlns:a16="http://schemas.microsoft.com/office/drawing/2014/main" id="{33CD7D4E-DB66-4226-97D6-E495A935FEF1}"/>
            </a:ext>
          </a:extLst>
        </xdr:cNvPr>
        <xdr:cNvCxnSpPr/>
      </xdr:nvCxnSpPr>
      <xdr:spPr>
        <a:xfrm>
          <a:off x="4051300" y="4865878"/>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137541</xdr:rowOff>
    </xdr:from>
    <xdr:to>
      <xdr:col>15</xdr:col>
      <xdr:colOff>187325</xdr:colOff>
      <xdr:row>29</xdr:row>
      <xdr:rowOff>67691</xdr:rowOff>
    </xdr:to>
    <xdr:sp macro="" textlink="">
      <xdr:nvSpPr>
        <xdr:cNvPr id="93" name="楕円 92">
          <a:extLst>
            <a:ext uri="{FF2B5EF4-FFF2-40B4-BE49-F238E27FC236}">
              <a16:creationId xmlns:a16="http://schemas.microsoft.com/office/drawing/2014/main" id="{2E942680-1A01-4CDD-BC7D-840523B22AC5}"/>
            </a:ext>
          </a:extLst>
        </xdr:cNvPr>
        <xdr:cNvSpPr/>
      </xdr:nvSpPr>
      <xdr:spPr>
        <a:xfrm>
          <a:off x="3238500" y="493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65278</xdr:rowOff>
    </xdr:from>
    <xdr:to>
      <xdr:col>19</xdr:col>
      <xdr:colOff>136525</xdr:colOff>
      <xdr:row>29</xdr:row>
      <xdr:rowOff>16891</xdr:rowOff>
    </xdr:to>
    <xdr:cxnSp macro="">
      <xdr:nvCxnSpPr>
        <xdr:cNvPr id="94" name="直線コネクタ 93">
          <a:extLst>
            <a:ext uri="{FF2B5EF4-FFF2-40B4-BE49-F238E27FC236}">
              <a16:creationId xmlns:a16="http://schemas.microsoft.com/office/drawing/2014/main" id="{BE01981D-FCD1-4B10-8805-377E80562205}"/>
            </a:ext>
          </a:extLst>
        </xdr:cNvPr>
        <xdr:cNvCxnSpPr/>
      </xdr:nvCxnSpPr>
      <xdr:spPr>
        <a:xfrm flipV="1">
          <a:off x="3289300" y="4865878"/>
          <a:ext cx="762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92202</xdr:rowOff>
    </xdr:from>
    <xdr:to>
      <xdr:col>11</xdr:col>
      <xdr:colOff>187325</xdr:colOff>
      <xdr:row>29</xdr:row>
      <xdr:rowOff>22352</xdr:rowOff>
    </xdr:to>
    <xdr:sp macro="" textlink="">
      <xdr:nvSpPr>
        <xdr:cNvPr id="95" name="楕円 94">
          <a:extLst>
            <a:ext uri="{FF2B5EF4-FFF2-40B4-BE49-F238E27FC236}">
              <a16:creationId xmlns:a16="http://schemas.microsoft.com/office/drawing/2014/main" id="{1116822D-08C7-4553-B9C4-079FF67F9C86}"/>
            </a:ext>
          </a:extLst>
        </xdr:cNvPr>
        <xdr:cNvSpPr/>
      </xdr:nvSpPr>
      <xdr:spPr>
        <a:xfrm>
          <a:off x="2476500" y="48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143002</xdr:rowOff>
    </xdr:from>
    <xdr:to>
      <xdr:col>15</xdr:col>
      <xdr:colOff>136525</xdr:colOff>
      <xdr:row>29</xdr:row>
      <xdr:rowOff>16891</xdr:rowOff>
    </xdr:to>
    <xdr:cxnSp macro="">
      <xdr:nvCxnSpPr>
        <xdr:cNvPr id="96" name="直線コネクタ 95">
          <a:extLst>
            <a:ext uri="{FF2B5EF4-FFF2-40B4-BE49-F238E27FC236}">
              <a16:creationId xmlns:a16="http://schemas.microsoft.com/office/drawing/2014/main" id="{26ACF0DD-BBEE-413C-A0AA-28909D6784E4}"/>
            </a:ext>
          </a:extLst>
        </xdr:cNvPr>
        <xdr:cNvCxnSpPr/>
      </xdr:nvCxnSpPr>
      <xdr:spPr>
        <a:xfrm>
          <a:off x="2527300" y="4943602"/>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144018</xdr:rowOff>
    </xdr:from>
    <xdr:to>
      <xdr:col>7</xdr:col>
      <xdr:colOff>187325</xdr:colOff>
      <xdr:row>29</xdr:row>
      <xdr:rowOff>74168</xdr:rowOff>
    </xdr:to>
    <xdr:sp macro="" textlink="">
      <xdr:nvSpPr>
        <xdr:cNvPr id="97" name="楕円 96">
          <a:extLst>
            <a:ext uri="{FF2B5EF4-FFF2-40B4-BE49-F238E27FC236}">
              <a16:creationId xmlns:a16="http://schemas.microsoft.com/office/drawing/2014/main" id="{26EFB7BF-8C63-47DC-ADF6-123D11147BC6}"/>
            </a:ext>
          </a:extLst>
        </xdr:cNvPr>
        <xdr:cNvSpPr/>
      </xdr:nvSpPr>
      <xdr:spPr>
        <a:xfrm>
          <a:off x="1714500" y="49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143002</xdr:rowOff>
    </xdr:from>
    <xdr:to>
      <xdr:col>11</xdr:col>
      <xdr:colOff>136525</xdr:colOff>
      <xdr:row>29</xdr:row>
      <xdr:rowOff>23368</xdr:rowOff>
    </xdr:to>
    <xdr:cxnSp macro="">
      <xdr:nvCxnSpPr>
        <xdr:cNvPr id="98" name="直線コネクタ 97">
          <a:extLst>
            <a:ext uri="{FF2B5EF4-FFF2-40B4-BE49-F238E27FC236}">
              <a16:creationId xmlns:a16="http://schemas.microsoft.com/office/drawing/2014/main" id="{90818656-9B7C-4F14-8D15-105A6F0588D8}"/>
            </a:ext>
          </a:extLst>
        </xdr:cNvPr>
        <xdr:cNvCxnSpPr/>
      </xdr:nvCxnSpPr>
      <xdr:spPr>
        <a:xfrm flipV="1">
          <a:off x="1765300" y="494360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103649</xdr:rowOff>
    </xdr:from>
    <xdr:ext cx="405111" cy="259045"/>
    <xdr:sp macro="" textlink="">
      <xdr:nvSpPr>
        <xdr:cNvPr id="99" name="n_1aveValue有形固定資産減価償却率">
          <a:extLst>
            <a:ext uri="{FF2B5EF4-FFF2-40B4-BE49-F238E27FC236}">
              <a16:creationId xmlns:a16="http://schemas.microsoft.com/office/drawing/2014/main" id="{54537298-F06F-4D19-8013-9043164E2FA2}"/>
            </a:ext>
          </a:extLst>
        </xdr:cNvPr>
        <xdr:cNvSpPr txBox="1"/>
      </xdr:nvSpPr>
      <xdr:spPr>
        <a:xfrm>
          <a:off x="3836044" y="5590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95013</xdr:rowOff>
    </xdr:from>
    <xdr:ext cx="405111" cy="259045"/>
    <xdr:sp macro="" textlink="">
      <xdr:nvSpPr>
        <xdr:cNvPr id="100" name="n_2aveValue有形固定資産減価償却率">
          <a:extLst>
            <a:ext uri="{FF2B5EF4-FFF2-40B4-BE49-F238E27FC236}">
              <a16:creationId xmlns:a16="http://schemas.microsoft.com/office/drawing/2014/main" id="{34DFDA00-CACB-4A2C-8DE0-3A6ABAF84A76}"/>
            </a:ext>
          </a:extLst>
        </xdr:cNvPr>
        <xdr:cNvSpPr txBox="1"/>
      </xdr:nvSpPr>
      <xdr:spPr>
        <a:xfrm>
          <a:off x="3086744" y="558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1" name="n_3aveValue有形固定資産減価償却率">
          <a:extLst>
            <a:ext uri="{FF2B5EF4-FFF2-40B4-BE49-F238E27FC236}">
              <a16:creationId xmlns:a16="http://schemas.microsoft.com/office/drawing/2014/main" id="{8A9A0751-737C-4463-854C-2FA8C82317C5}"/>
            </a:ext>
          </a:extLst>
        </xdr:cNvPr>
        <xdr:cNvSpPr txBox="1"/>
      </xdr:nvSpPr>
      <xdr:spPr>
        <a:xfrm>
          <a:off x="2324744"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58310</xdr:rowOff>
    </xdr:from>
    <xdr:ext cx="405111" cy="259045"/>
    <xdr:sp macro="" textlink="">
      <xdr:nvSpPr>
        <xdr:cNvPr id="102" name="n_4aveValue有形固定資産減価償却率">
          <a:extLst>
            <a:ext uri="{FF2B5EF4-FFF2-40B4-BE49-F238E27FC236}">
              <a16:creationId xmlns:a16="http://schemas.microsoft.com/office/drawing/2014/main" id="{F947313C-F0F0-4CDB-BDF4-0FA34D010E09}"/>
            </a:ext>
          </a:extLst>
        </xdr:cNvPr>
        <xdr:cNvSpPr txBox="1"/>
      </xdr:nvSpPr>
      <xdr:spPr>
        <a:xfrm>
          <a:off x="1562744" y="554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132605</xdr:rowOff>
    </xdr:from>
    <xdr:ext cx="405111" cy="259045"/>
    <xdr:sp macro="" textlink="">
      <xdr:nvSpPr>
        <xdr:cNvPr id="103" name="n_1mainValue有形固定資産減価償却率">
          <a:extLst>
            <a:ext uri="{FF2B5EF4-FFF2-40B4-BE49-F238E27FC236}">
              <a16:creationId xmlns:a16="http://schemas.microsoft.com/office/drawing/2014/main" id="{F4F91DAD-6CBA-4DD7-ACA0-82AF6A232FCC}"/>
            </a:ext>
          </a:extLst>
        </xdr:cNvPr>
        <xdr:cNvSpPr txBox="1"/>
      </xdr:nvSpPr>
      <xdr:spPr>
        <a:xfrm>
          <a:off x="3836044" y="459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84218</xdr:rowOff>
    </xdr:from>
    <xdr:ext cx="405111" cy="259045"/>
    <xdr:sp macro="" textlink="">
      <xdr:nvSpPr>
        <xdr:cNvPr id="104" name="n_2mainValue有形固定資産減価償却率">
          <a:extLst>
            <a:ext uri="{FF2B5EF4-FFF2-40B4-BE49-F238E27FC236}">
              <a16:creationId xmlns:a16="http://schemas.microsoft.com/office/drawing/2014/main" id="{8E0A2B9C-445C-4204-8FA4-52A90AA46431}"/>
            </a:ext>
          </a:extLst>
        </xdr:cNvPr>
        <xdr:cNvSpPr txBox="1"/>
      </xdr:nvSpPr>
      <xdr:spPr>
        <a:xfrm>
          <a:off x="3086744" y="471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38879</xdr:rowOff>
    </xdr:from>
    <xdr:ext cx="405111" cy="259045"/>
    <xdr:sp macro="" textlink="">
      <xdr:nvSpPr>
        <xdr:cNvPr id="105" name="n_3mainValue有形固定資産減価償却率">
          <a:extLst>
            <a:ext uri="{FF2B5EF4-FFF2-40B4-BE49-F238E27FC236}">
              <a16:creationId xmlns:a16="http://schemas.microsoft.com/office/drawing/2014/main" id="{FD5FE851-B430-48A3-89F8-4490122C22B7}"/>
            </a:ext>
          </a:extLst>
        </xdr:cNvPr>
        <xdr:cNvSpPr txBox="1"/>
      </xdr:nvSpPr>
      <xdr:spPr>
        <a:xfrm>
          <a:off x="2324744" y="466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90695</xdr:rowOff>
    </xdr:from>
    <xdr:ext cx="405111" cy="259045"/>
    <xdr:sp macro="" textlink="">
      <xdr:nvSpPr>
        <xdr:cNvPr id="106" name="n_4mainValue有形固定資産減価償却率">
          <a:extLst>
            <a:ext uri="{FF2B5EF4-FFF2-40B4-BE49-F238E27FC236}">
              <a16:creationId xmlns:a16="http://schemas.microsoft.com/office/drawing/2014/main" id="{B2459442-98E8-4D87-A450-3E1F1FCA69D2}"/>
            </a:ext>
          </a:extLst>
        </xdr:cNvPr>
        <xdr:cNvSpPr txBox="1"/>
      </xdr:nvSpPr>
      <xdr:spPr>
        <a:xfrm>
          <a:off x="1562744" y="4719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A0B99FC-E110-4CDD-8AEA-BEA307A020C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D869A9A-9A21-4593-AFCC-FD31E5EE399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D6739556-1E78-42A7-834D-D7F874CEAE59}"/>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8E74BA7-F218-4EA1-9BA0-3515678191F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F0C9330-1667-40EB-8EB2-28CEC089BBF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F4C0768-19FB-4AF1-A1D2-AEA6D8D6CD8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C3911CC-DBF5-45F7-B4C1-35B793CF326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3656601-BC7F-4D55-A7B5-365999B71D1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194EA54-2E40-4A19-81D3-1130FC421AC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1813A69-7B18-45A9-8597-1EC9F6DF006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F88836C-B16A-4437-A188-88C3B7FC295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D77F702-5A42-4294-A5BA-E76745AB256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4315137-A2F8-4075-BA81-95FBE81E7E6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本村の債務償還比率は、類似団体、全国、沖縄県平均と比較して低い水準にある。令和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年度までは恩納統合中学校整備事業に伴う地方債の新規発行により上昇傾向を示していたが、令和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年度以降は地方債残高を圧縮しつつ基金積立を進めた結果、本指標は改善している。これら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つの大型事業が令和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年度までに完了したことから、今後は起債を抑制するとともに、充当可能基金の積立を積極的に行い、適正な財政運営の確立に努める。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7E838E5-CB3C-4A34-ABE8-B86C7C02944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BFF40AA-2902-49BC-A7E7-5CE007E5466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2B62352-3D2B-43F4-BBE6-019637983D3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383638CF-8ED7-45A0-89E9-9CDFF2ACF5A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2FB778C-B10F-40FF-B59F-E4C549CF2A6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53FF6111-596E-43A1-8600-5879A9C3F57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DB6C2C16-FCC8-4D59-A1AE-CE2C98A9723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FB1349B9-D8CA-4EF2-B3AB-750E71D3BD7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1B3EB497-1D0B-4FA8-8969-7272E9FCE26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A4548A14-C8EA-466A-9C8D-E62A03FB16E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CD4FF82A-F017-45CF-8174-79580A058B7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67B43E9-8543-4862-AE5E-155455E25428}"/>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AB34DDE6-2551-4312-BF6D-DFC19626AF4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ED24B118-E50E-4C45-A789-6B0D9105A62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BB7120B-ADA4-434D-B5F3-CF7ECC88B3E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E5EAE77-1CC6-4DA6-A4DB-F5CB010B940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F25E302-4920-4E8D-BDD1-020F35CFFC8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AAE3B593-3EC8-4E11-BBD5-CB08D5ED93D5}"/>
            </a:ext>
          </a:extLst>
        </xdr:cNvPr>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F598B5B4-6220-4166-8712-CEA271163002}"/>
            </a:ext>
          </a:extLst>
        </xdr:cNvPr>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93665019-EF44-4383-B66C-804396F21285}"/>
            </a:ext>
          </a:extLst>
        </xdr:cNvPr>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271237CF-1E23-4298-8255-9B9B54BF0ECA}"/>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FC576FA-D9C2-445B-8E59-9962CB6DF9E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2" name="債務償還比率平均値テキスト">
          <a:extLst>
            <a:ext uri="{FF2B5EF4-FFF2-40B4-BE49-F238E27FC236}">
              <a16:creationId xmlns:a16="http://schemas.microsoft.com/office/drawing/2014/main" id="{DEBC8FF0-F147-4823-A6B3-A3A7090C7651}"/>
            </a:ext>
          </a:extLst>
        </xdr:cNvPr>
        <xdr:cNvSpPr txBox="1"/>
      </xdr:nvSpPr>
      <xdr:spPr>
        <a:xfrm>
          <a:off x="14846300" y="5085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CF77C856-71F6-455A-A53D-B69BB01E415E}"/>
            </a:ext>
          </a:extLst>
        </xdr:cNvPr>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F11F8696-690D-42AC-9A27-A7EA5FFA74C8}"/>
            </a:ext>
          </a:extLst>
        </xdr:cNvPr>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3BC39AAB-A930-45E5-89F9-0B6CD7CC1C1F}"/>
            </a:ext>
          </a:extLst>
        </xdr:cNvPr>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7A021AC9-DB68-4E6E-9BFA-6CCA177D3D0F}"/>
            </a:ext>
          </a:extLst>
        </xdr:cNvPr>
        <xdr:cNvSpPr/>
      </xdr:nvSpPr>
      <xdr:spPr>
        <a:xfrm>
          <a:off x="12509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A431111D-71C3-4F07-B924-9B7AE8C7B59F}"/>
            </a:ext>
          </a:extLst>
        </xdr:cNvPr>
        <xdr:cNvSpPr/>
      </xdr:nvSpPr>
      <xdr:spPr>
        <a:xfrm>
          <a:off x="11747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EC131F4-824E-473F-8C60-A76CC368B95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63FB7E1-DEDB-4CDE-8625-77B908E84A0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C0D1A92-1261-4F95-AB7D-ABB61C0216A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E47A450-D34B-46BB-86A8-E30A92151AD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7B76BB3-7978-403E-9D90-E031DFBF0BD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44323</xdr:rowOff>
    </xdr:from>
    <xdr:to>
      <xdr:col>76</xdr:col>
      <xdr:colOff>73025</xdr:colOff>
      <xdr:row>26</xdr:row>
      <xdr:rowOff>145923</xdr:rowOff>
    </xdr:to>
    <xdr:sp macro="" textlink="">
      <xdr:nvSpPr>
        <xdr:cNvPr id="153" name="楕円 152">
          <a:extLst>
            <a:ext uri="{FF2B5EF4-FFF2-40B4-BE49-F238E27FC236}">
              <a16:creationId xmlns:a16="http://schemas.microsoft.com/office/drawing/2014/main" id="{78CFD080-8BF7-4E41-AD1F-B4B72759C18F}"/>
            </a:ext>
          </a:extLst>
        </xdr:cNvPr>
        <xdr:cNvSpPr/>
      </xdr:nvSpPr>
      <xdr:spPr>
        <a:xfrm>
          <a:off x="14744700" y="45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130700</xdr:rowOff>
    </xdr:from>
    <xdr:ext cx="405111" cy="259045"/>
    <xdr:sp macro="" textlink="">
      <xdr:nvSpPr>
        <xdr:cNvPr id="154" name="債務償還比率該当値テキスト">
          <a:extLst>
            <a:ext uri="{FF2B5EF4-FFF2-40B4-BE49-F238E27FC236}">
              <a16:creationId xmlns:a16="http://schemas.microsoft.com/office/drawing/2014/main" id="{E34537A3-6F81-4CFC-BFD7-85F8E352B058}"/>
            </a:ext>
          </a:extLst>
        </xdr:cNvPr>
        <xdr:cNvSpPr txBox="1"/>
      </xdr:nvSpPr>
      <xdr:spPr>
        <a:xfrm>
          <a:off x="14846300" y="441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87040</xdr:rowOff>
    </xdr:from>
    <xdr:to>
      <xdr:col>72</xdr:col>
      <xdr:colOff>123825</xdr:colOff>
      <xdr:row>27</xdr:row>
      <xdr:rowOff>17190</xdr:rowOff>
    </xdr:to>
    <xdr:sp macro="" textlink="">
      <xdr:nvSpPr>
        <xdr:cNvPr id="155" name="楕円 154">
          <a:extLst>
            <a:ext uri="{FF2B5EF4-FFF2-40B4-BE49-F238E27FC236}">
              <a16:creationId xmlns:a16="http://schemas.microsoft.com/office/drawing/2014/main" id="{D0F5B4C1-7EA0-4D7F-AEEF-5478E79FE70D}"/>
            </a:ext>
          </a:extLst>
        </xdr:cNvPr>
        <xdr:cNvSpPr/>
      </xdr:nvSpPr>
      <xdr:spPr>
        <a:xfrm>
          <a:off x="14033500" y="454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95123</xdr:rowOff>
    </xdr:from>
    <xdr:to>
      <xdr:col>76</xdr:col>
      <xdr:colOff>22225</xdr:colOff>
      <xdr:row>26</xdr:row>
      <xdr:rowOff>137840</xdr:rowOff>
    </xdr:to>
    <xdr:cxnSp macro="">
      <xdr:nvCxnSpPr>
        <xdr:cNvPr id="156" name="直線コネクタ 155">
          <a:extLst>
            <a:ext uri="{FF2B5EF4-FFF2-40B4-BE49-F238E27FC236}">
              <a16:creationId xmlns:a16="http://schemas.microsoft.com/office/drawing/2014/main" id="{539C5A62-2E53-4F13-9F44-17958A663119}"/>
            </a:ext>
          </a:extLst>
        </xdr:cNvPr>
        <xdr:cNvCxnSpPr/>
      </xdr:nvCxnSpPr>
      <xdr:spPr>
        <a:xfrm flipV="1">
          <a:off x="14084300" y="4552823"/>
          <a:ext cx="7112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97990</xdr:rowOff>
    </xdr:from>
    <xdr:to>
      <xdr:col>68</xdr:col>
      <xdr:colOff>123825</xdr:colOff>
      <xdr:row>27</xdr:row>
      <xdr:rowOff>28140</xdr:rowOff>
    </xdr:to>
    <xdr:sp macro="" textlink="">
      <xdr:nvSpPr>
        <xdr:cNvPr id="157" name="楕円 156">
          <a:extLst>
            <a:ext uri="{FF2B5EF4-FFF2-40B4-BE49-F238E27FC236}">
              <a16:creationId xmlns:a16="http://schemas.microsoft.com/office/drawing/2014/main" id="{642C9EE8-91CD-4412-8951-8AC265C16381}"/>
            </a:ext>
          </a:extLst>
        </xdr:cNvPr>
        <xdr:cNvSpPr/>
      </xdr:nvSpPr>
      <xdr:spPr>
        <a:xfrm>
          <a:off x="13271500" y="45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137840</xdr:rowOff>
    </xdr:from>
    <xdr:to>
      <xdr:col>72</xdr:col>
      <xdr:colOff>73025</xdr:colOff>
      <xdr:row>26</xdr:row>
      <xdr:rowOff>148790</xdr:rowOff>
    </xdr:to>
    <xdr:cxnSp macro="">
      <xdr:nvCxnSpPr>
        <xdr:cNvPr id="158" name="直線コネクタ 157">
          <a:extLst>
            <a:ext uri="{FF2B5EF4-FFF2-40B4-BE49-F238E27FC236}">
              <a16:creationId xmlns:a16="http://schemas.microsoft.com/office/drawing/2014/main" id="{1650E2E7-5766-46AB-B847-D06214A8F360}"/>
            </a:ext>
          </a:extLst>
        </xdr:cNvPr>
        <xdr:cNvCxnSpPr/>
      </xdr:nvCxnSpPr>
      <xdr:spPr>
        <a:xfrm flipV="1">
          <a:off x="13322300" y="4595540"/>
          <a:ext cx="762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94787</xdr:rowOff>
    </xdr:from>
    <xdr:to>
      <xdr:col>64</xdr:col>
      <xdr:colOff>123825</xdr:colOff>
      <xdr:row>28</xdr:row>
      <xdr:rowOff>24937</xdr:rowOff>
    </xdr:to>
    <xdr:sp macro="" textlink="">
      <xdr:nvSpPr>
        <xdr:cNvPr id="159" name="楕円 158">
          <a:extLst>
            <a:ext uri="{FF2B5EF4-FFF2-40B4-BE49-F238E27FC236}">
              <a16:creationId xmlns:a16="http://schemas.microsoft.com/office/drawing/2014/main" id="{0C976548-28B4-409F-8D7E-F03176529A33}"/>
            </a:ext>
          </a:extLst>
        </xdr:cNvPr>
        <xdr:cNvSpPr/>
      </xdr:nvSpPr>
      <xdr:spPr>
        <a:xfrm>
          <a:off x="12509500" y="47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148790</xdr:rowOff>
    </xdr:from>
    <xdr:to>
      <xdr:col>68</xdr:col>
      <xdr:colOff>73025</xdr:colOff>
      <xdr:row>27</xdr:row>
      <xdr:rowOff>145587</xdr:rowOff>
    </xdr:to>
    <xdr:cxnSp macro="">
      <xdr:nvCxnSpPr>
        <xdr:cNvPr id="160" name="直線コネクタ 159">
          <a:extLst>
            <a:ext uri="{FF2B5EF4-FFF2-40B4-BE49-F238E27FC236}">
              <a16:creationId xmlns:a16="http://schemas.microsoft.com/office/drawing/2014/main" id="{D1596172-6CFC-4227-BCB9-756D44B650AF}"/>
            </a:ext>
          </a:extLst>
        </xdr:cNvPr>
        <xdr:cNvCxnSpPr/>
      </xdr:nvCxnSpPr>
      <xdr:spPr>
        <a:xfrm flipV="1">
          <a:off x="12560300" y="4606490"/>
          <a:ext cx="762000" cy="1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34490</xdr:rowOff>
    </xdr:from>
    <xdr:to>
      <xdr:col>60</xdr:col>
      <xdr:colOff>123825</xdr:colOff>
      <xdr:row>27</xdr:row>
      <xdr:rowOff>136090</xdr:rowOff>
    </xdr:to>
    <xdr:sp macro="" textlink="">
      <xdr:nvSpPr>
        <xdr:cNvPr id="161" name="楕円 160">
          <a:extLst>
            <a:ext uri="{FF2B5EF4-FFF2-40B4-BE49-F238E27FC236}">
              <a16:creationId xmlns:a16="http://schemas.microsoft.com/office/drawing/2014/main" id="{CDF11830-CE8E-4C8E-89F9-10835EB81B06}"/>
            </a:ext>
          </a:extLst>
        </xdr:cNvPr>
        <xdr:cNvSpPr/>
      </xdr:nvSpPr>
      <xdr:spPr>
        <a:xfrm>
          <a:off x="11747500" y="46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85290</xdr:rowOff>
    </xdr:from>
    <xdr:to>
      <xdr:col>64</xdr:col>
      <xdr:colOff>73025</xdr:colOff>
      <xdr:row>27</xdr:row>
      <xdr:rowOff>145587</xdr:rowOff>
    </xdr:to>
    <xdr:cxnSp macro="">
      <xdr:nvCxnSpPr>
        <xdr:cNvPr id="162" name="直線コネクタ 161">
          <a:extLst>
            <a:ext uri="{FF2B5EF4-FFF2-40B4-BE49-F238E27FC236}">
              <a16:creationId xmlns:a16="http://schemas.microsoft.com/office/drawing/2014/main" id="{CE62CC39-7EE4-456E-8B49-8C4C1DBB3D6C}"/>
            </a:ext>
          </a:extLst>
        </xdr:cNvPr>
        <xdr:cNvCxnSpPr/>
      </xdr:nvCxnSpPr>
      <xdr:spPr>
        <a:xfrm>
          <a:off x="11798300" y="4714440"/>
          <a:ext cx="762000" cy="6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3" name="n_1aveValue債務償還比率">
          <a:extLst>
            <a:ext uri="{FF2B5EF4-FFF2-40B4-BE49-F238E27FC236}">
              <a16:creationId xmlns:a16="http://schemas.microsoft.com/office/drawing/2014/main" id="{02945D54-6574-446F-9415-94E44E30AF88}"/>
            </a:ext>
          </a:extLst>
        </xdr:cNvPr>
        <xdr:cNvSpPr txBox="1"/>
      </xdr:nvSpPr>
      <xdr:spPr>
        <a:xfrm>
          <a:off x="13836727" y="518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4" name="n_2aveValue債務償還比率">
          <a:extLst>
            <a:ext uri="{FF2B5EF4-FFF2-40B4-BE49-F238E27FC236}">
              <a16:creationId xmlns:a16="http://schemas.microsoft.com/office/drawing/2014/main" id="{A231288F-4670-4008-8C9F-DF3CEFE1054B}"/>
            </a:ext>
          </a:extLst>
        </xdr:cNvPr>
        <xdr:cNvSpPr txBox="1"/>
      </xdr:nvSpPr>
      <xdr:spPr>
        <a:xfrm>
          <a:off x="13087427" y="51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5" name="n_3aveValue債務償還比率">
          <a:extLst>
            <a:ext uri="{FF2B5EF4-FFF2-40B4-BE49-F238E27FC236}">
              <a16:creationId xmlns:a16="http://schemas.microsoft.com/office/drawing/2014/main" id="{CC9A5BCA-236F-463D-91C2-83EB987CC4EA}"/>
            </a:ext>
          </a:extLst>
        </xdr:cNvPr>
        <xdr:cNvSpPr txBox="1"/>
      </xdr:nvSpPr>
      <xdr:spPr>
        <a:xfrm>
          <a:off x="12325427" y="538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66" name="n_4aveValue債務償還比率">
          <a:extLst>
            <a:ext uri="{FF2B5EF4-FFF2-40B4-BE49-F238E27FC236}">
              <a16:creationId xmlns:a16="http://schemas.microsoft.com/office/drawing/2014/main" id="{7E75F103-7DF1-4834-AF9C-2274E75287FF}"/>
            </a:ext>
          </a:extLst>
        </xdr:cNvPr>
        <xdr:cNvSpPr txBox="1"/>
      </xdr:nvSpPr>
      <xdr:spPr>
        <a:xfrm>
          <a:off x="1156342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33717</xdr:rowOff>
    </xdr:from>
    <xdr:ext cx="405111" cy="259045"/>
    <xdr:sp macro="" textlink="">
      <xdr:nvSpPr>
        <xdr:cNvPr id="167" name="n_1mainValue債務償還比率">
          <a:extLst>
            <a:ext uri="{FF2B5EF4-FFF2-40B4-BE49-F238E27FC236}">
              <a16:creationId xmlns:a16="http://schemas.microsoft.com/office/drawing/2014/main" id="{61AA03A2-E64E-4766-890C-BA0A55698829}"/>
            </a:ext>
          </a:extLst>
        </xdr:cNvPr>
        <xdr:cNvSpPr txBox="1"/>
      </xdr:nvSpPr>
      <xdr:spPr>
        <a:xfrm>
          <a:off x="13869044" y="43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44667</xdr:rowOff>
    </xdr:from>
    <xdr:ext cx="405111" cy="259045"/>
    <xdr:sp macro="" textlink="">
      <xdr:nvSpPr>
        <xdr:cNvPr id="168" name="n_2mainValue債務償還比率">
          <a:extLst>
            <a:ext uri="{FF2B5EF4-FFF2-40B4-BE49-F238E27FC236}">
              <a16:creationId xmlns:a16="http://schemas.microsoft.com/office/drawing/2014/main" id="{8E11F31F-9E0D-4B37-BDD8-CC6E607A408C}"/>
            </a:ext>
          </a:extLst>
        </xdr:cNvPr>
        <xdr:cNvSpPr txBox="1"/>
      </xdr:nvSpPr>
      <xdr:spPr>
        <a:xfrm>
          <a:off x="13119744" y="43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41464</xdr:rowOff>
    </xdr:from>
    <xdr:ext cx="469744" cy="259045"/>
    <xdr:sp macro="" textlink="">
      <xdr:nvSpPr>
        <xdr:cNvPr id="169" name="n_3mainValue債務償還比率">
          <a:extLst>
            <a:ext uri="{FF2B5EF4-FFF2-40B4-BE49-F238E27FC236}">
              <a16:creationId xmlns:a16="http://schemas.microsoft.com/office/drawing/2014/main" id="{2D8028F1-503C-4583-83C8-77FCDFCD041F}"/>
            </a:ext>
          </a:extLst>
        </xdr:cNvPr>
        <xdr:cNvSpPr txBox="1"/>
      </xdr:nvSpPr>
      <xdr:spPr>
        <a:xfrm>
          <a:off x="12325427" y="449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152617</xdr:rowOff>
    </xdr:from>
    <xdr:ext cx="469744" cy="259045"/>
    <xdr:sp macro="" textlink="">
      <xdr:nvSpPr>
        <xdr:cNvPr id="170" name="n_4mainValue債務償還比率">
          <a:extLst>
            <a:ext uri="{FF2B5EF4-FFF2-40B4-BE49-F238E27FC236}">
              <a16:creationId xmlns:a16="http://schemas.microsoft.com/office/drawing/2014/main" id="{CF1F1971-480F-4E7D-A013-38769C500C4E}"/>
            </a:ext>
          </a:extLst>
        </xdr:cNvPr>
        <xdr:cNvSpPr txBox="1"/>
      </xdr:nvSpPr>
      <xdr:spPr>
        <a:xfrm>
          <a:off x="11563427" y="44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8A00794-9396-4280-8DEF-458BBD8260D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38929BD-C0DA-4DEA-A18A-28F9E973336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C53FA7D-4146-4212-B62C-923F53A7628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7EC2E25-942C-4F6E-9A03-044B235555F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D0B669D-EB7A-455A-8E25-1E8C712F793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04573C1-B0F1-4D7A-AF89-BAE5FDC3AD6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CBD0D1-D618-4345-A5F0-F3C2871288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12AD73-774F-4308-A2FA-4E9F734E2C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66B9D7-DA9F-4C91-988F-B8E1906927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5927A9-16D3-41EA-AC44-A840ECE184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2F3E3B-CE0A-470B-9BC5-6C05E3EA54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49B20C-FBAA-4C73-B4E1-A6129E2B84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676BC0-A20B-4660-A6E8-D3B1BC77D1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27559E-4A1B-4DD6-8905-4C4FC3B243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9A957A-67C6-4C91-A024-9157E60B0B4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8B7979-026C-4B30-AAA6-0F7E0F0A1B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AAA27D-DD97-4846-8E02-B02B0D3061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F264FD-00BC-493D-960E-CAF7872C60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DDCC70-6D22-4699-87A6-021E550BF1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FCECD5-158A-425B-82CA-C1B3319CC1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97E666-B146-41F7-B518-B0B7CBC623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6D3D77-F8FD-4276-928A-5F647D9C423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BCC340-B20D-4CBD-9CDE-912C1D1693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44A4E8-F08A-465A-9944-94AD0B1186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2420F0-48FC-4EF3-8740-5A5640BF18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9F93BB-4422-4496-B22C-D3E5859AAB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BD1656-43F5-4D62-B2CB-D8ACB03A2C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60E8DC-E927-4C4C-B12D-9C71E0C554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3D25E1-9C58-4CBB-AD16-F5763DA4FB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EBC8D0-821C-483A-9986-5F1909175E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3E223F-74C5-42A0-9AB6-76C09F2FD3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6DFB31-91C8-4179-ACD2-9669D82ABF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EFBD84-2562-4955-9D8E-64C306CE42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3BC472-F2B1-473A-9DB5-65D9083FE6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C2CBF0-A8E7-4C2B-9E6E-70EE677092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708B1F-7A9C-491B-A0EB-C37635487C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8A87DD-F064-405B-9A66-4AB40BA5FB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9AFD59-6BC9-4BD3-AFB2-EC852D7DFA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409545-599F-4214-97C3-0CD9533F7C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F4CBF0-758D-4BAB-B0AB-BF74CD93A3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91240F-E710-4A55-A211-64C2BC1B17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2078CC-76D8-4A9B-A2DE-95D8007C99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F57C3A-D4D6-4F17-B480-63123B39A3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EEB7E7-BA04-485C-AC92-ECABABB9F9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19A919-CEDB-447E-8990-87D8EB8C2C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E885FB-8020-442A-BEE6-5E863412650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1843D6-6DDC-4373-8BBD-98DDCB65A05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2A1FCD-750D-4C45-9519-F1C4934144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443D649-45F4-42E0-A4DC-7F0E0159843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621D68B-1A23-4EE3-86B6-22A49E13338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F8FC0AC-3190-4BC7-83F8-2B675812417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07D62CC-D7C2-4706-8AC8-E0459CFB64D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8F8BFA5-A76D-4204-A18B-F15698B4FF8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91FDB17-45B2-418C-B863-07DD0057174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44F5065-5043-4B82-B008-F08A5B44762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9F60598-D596-4B02-88A2-93F1A8CCFB5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BCB5DB2-8C67-4A6E-BD27-30D4238776F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1B04543-FCE0-46DC-A3FC-491A40320E8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7E3CB19-F5AE-47A8-8BDE-4262FC3A74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97749AA6-BC69-4ABB-9E39-3FF899716692}"/>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BC531D29-2CF2-4E4F-8136-14AE1E65F9E6}"/>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413F6ABA-ABBB-4042-8897-CEEB694F955C}"/>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4DC180AC-0F01-4EFC-9F62-3AA6594BCB9A}"/>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3A7715A6-D4DA-4F2F-AF33-54A018EA4C99}"/>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6A4FCC95-C47A-437B-B16F-026D823424E6}"/>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671AC2F7-D365-411A-89F0-EBD3B94ABCC8}"/>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CDA083D6-EBB9-4EF6-9EEB-7EE53290D0D6}"/>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B0EABCC-67C7-45AA-A92A-A585221FC47D}"/>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4FC8C836-12D3-4037-ACB2-CE545921822E}"/>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B9E2FB5B-36BA-4C5D-9C19-7E8956C320D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B8FC258-C73B-47C8-9C15-4AF6B4F96C5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CFC227-00EE-4BD8-9B19-F984B2365C5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A20E02-80D2-47C8-90BD-F35DC25A1C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DA3034-B893-4042-BE9F-E6B915F7BB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35CBEB-33C8-4669-A054-79C1D62274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23114</xdr:rowOff>
    </xdr:from>
    <xdr:to>
      <xdr:col>24</xdr:col>
      <xdr:colOff>114300</xdr:colOff>
      <xdr:row>35</xdr:row>
      <xdr:rowOff>124714</xdr:rowOff>
    </xdr:to>
    <xdr:sp macro="" textlink="">
      <xdr:nvSpPr>
        <xdr:cNvPr id="71" name="楕円 70">
          <a:extLst>
            <a:ext uri="{FF2B5EF4-FFF2-40B4-BE49-F238E27FC236}">
              <a16:creationId xmlns:a16="http://schemas.microsoft.com/office/drawing/2014/main" id="{4A33B9F4-4D77-4A11-9E6C-779B67E8F364}"/>
            </a:ext>
          </a:extLst>
        </xdr:cNvPr>
        <xdr:cNvSpPr/>
      </xdr:nvSpPr>
      <xdr:spPr>
        <a:xfrm>
          <a:off x="45847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45991</xdr:rowOff>
    </xdr:from>
    <xdr:ext cx="405111" cy="259045"/>
    <xdr:sp macro="" textlink="">
      <xdr:nvSpPr>
        <xdr:cNvPr id="72" name="【道路】&#10;有形固定資産減価償却率該当値テキスト">
          <a:extLst>
            <a:ext uri="{FF2B5EF4-FFF2-40B4-BE49-F238E27FC236}">
              <a16:creationId xmlns:a16="http://schemas.microsoft.com/office/drawing/2014/main" id="{E07D2FE1-8538-489F-B946-BB46A69E93D3}"/>
            </a:ext>
          </a:extLst>
        </xdr:cNvPr>
        <xdr:cNvSpPr txBox="1"/>
      </xdr:nvSpPr>
      <xdr:spPr>
        <a:xfrm>
          <a:off x="4673600" y="587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3" name="楕円 72">
          <a:extLst>
            <a:ext uri="{FF2B5EF4-FFF2-40B4-BE49-F238E27FC236}">
              <a16:creationId xmlns:a16="http://schemas.microsoft.com/office/drawing/2014/main" id="{0D406C13-5B9B-4BE5-9E0D-896FB3E989B5}"/>
            </a:ext>
          </a:extLst>
        </xdr:cNvPr>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28194</xdr:rowOff>
    </xdr:from>
    <xdr:to>
      <xdr:col>24</xdr:col>
      <xdr:colOff>63500</xdr:colOff>
      <xdr:row>35</xdr:row>
      <xdr:rowOff>73914</xdr:rowOff>
    </xdr:to>
    <xdr:cxnSp macro="">
      <xdr:nvCxnSpPr>
        <xdr:cNvPr id="74" name="直線コネクタ 73">
          <a:extLst>
            <a:ext uri="{FF2B5EF4-FFF2-40B4-BE49-F238E27FC236}">
              <a16:creationId xmlns:a16="http://schemas.microsoft.com/office/drawing/2014/main" id="{B2FAB216-113A-43D0-888E-59B632BBEB1B}"/>
            </a:ext>
          </a:extLst>
        </xdr:cNvPr>
        <xdr:cNvCxnSpPr/>
      </xdr:nvCxnSpPr>
      <xdr:spPr>
        <a:xfrm>
          <a:off x="3797300" y="60289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5" name="楕円 74">
          <a:extLst>
            <a:ext uri="{FF2B5EF4-FFF2-40B4-BE49-F238E27FC236}">
              <a16:creationId xmlns:a16="http://schemas.microsoft.com/office/drawing/2014/main" id="{E3DE0C4F-F1CC-44A2-9496-639F85A6A7EF}"/>
            </a:ext>
          </a:extLst>
        </xdr:cNvPr>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28194</xdr:rowOff>
    </xdr:from>
    <xdr:to>
      <xdr:col>19</xdr:col>
      <xdr:colOff>177800</xdr:colOff>
      <xdr:row>35</xdr:row>
      <xdr:rowOff>133350</xdr:rowOff>
    </xdr:to>
    <xdr:cxnSp macro="">
      <xdr:nvCxnSpPr>
        <xdr:cNvPr id="76" name="直線コネクタ 75">
          <a:extLst>
            <a:ext uri="{FF2B5EF4-FFF2-40B4-BE49-F238E27FC236}">
              <a16:creationId xmlns:a16="http://schemas.microsoft.com/office/drawing/2014/main" id="{9DB5E058-B586-4274-BA85-098FF3AED8BC}"/>
            </a:ext>
          </a:extLst>
        </xdr:cNvPr>
        <xdr:cNvCxnSpPr/>
      </xdr:nvCxnSpPr>
      <xdr:spPr>
        <a:xfrm flipV="1">
          <a:off x="2908300" y="60289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7" name="楕円 76">
          <a:extLst>
            <a:ext uri="{FF2B5EF4-FFF2-40B4-BE49-F238E27FC236}">
              <a16:creationId xmlns:a16="http://schemas.microsoft.com/office/drawing/2014/main" id="{C04B5ABD-FD0D-4DA6-83F5-0C7722D679DE}"/>
            </a:ext>
          </a:extLst>
        </xdr:cNvPr>
        <xdr:cNvSpPr/>
      </xdr:nvSpPr>
      <xdr:spPr>
        <a:xfrm>
          <a:off x="196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87630</xdr:rowOff>
    </xdr:from>
    <xdr:to>
      <xdr:col>15</xdr:col>
      <xdr:colOff>50800</xdr:colOff>
      <xdr:row>35</xdr:row>
      <xdr:rowOff>133350</xdr:rowOff>
    </xdr:to>
    <xdr:cxnSp macro="">
      <xdr:nvCxnSpPr>
        <xdr:cNvPr id="78" name="直線コネクタ 77">
          <a:extLst>
            <a:ext uri="{FF2B5EF4-FFF2-40B4-BE49-F238E27FC236}">
              <a16:creationId xmlns:a16="http://schemas.microsoft.com/office/drawing/2014/main" id="{D18631F8-91A0-455C-A63B-A5527F505487}"/>
            </a:ext>
          </a:extLst>
        </xdr:cNvPr>
        <xdr:cNvCxnSpPr/>
      </xdr:nvCxnSpPr>
      <xdr:spPr>
        <a:xfrm>
          <a:off x="2019300" y="608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79" name="楕円 78">
          <a:extLst>
            <a:ext uri="{FF2B5EF4-FFF2-40B4-BE49-F238E27FC236}">
              <a16:creationId xmlns:a16="http://schemas.microsoft.com/office/drawing/2014/main" id="{CAACE3A3-B30B-4905-A380-467D1A29377A}"/>
            </a:ext>
          </a:extLst>
        </xdr:cNvPr>
        <xdr:cNvSpPr/>
      </xdr:nvSpPr>
      <xdr:spPr>
        <a:xfrm>
          <a:off x="107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87630</xdr:rowOff>
    </xdr:to>
    <xdr:cxnSp macro="">
      <xdr:nvCxnSpPr>
        <xdr:cNvPr id="80" name="直線コネクタ 79">
          <a:extLst>
            <a:ext uri="{FF2B5EF4-FFF2-40B4-BE49-F238E27FC236}">
              <a16:creationId xmlns:a16="http://schemas.microsoft.com/office/drawing/2014/main" id="{F40BDA7B-06B0-4CBC-9734-48EA67FE7827}"/>
            </a:ext>
          </a:extLst>
        </xdr:cNvPr>
        <xdr:cNvCxnSpPr/>
      </xdr:nvCxnSpPr>
      <xdr:spPr>
        <a:xfrm>
          <a:off x="1130300" y="6042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F345F977-FE03-40A5-BFCA-B112649B0361}"/>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F113232B-DE60-46DA-8339-16D1533175C8}"/>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6ED72F64-5457-41E6-B585-D003C7ED1689}"/>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9F120196-3991-4791-97B9-B0575793631F}"/>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85" name="n_1mainValue【道路】&#10;有形固定資産減価償却率">
          <a:extLst>
            <a:ext uri="{FF2B5EF4-FFF2-40B4-BE49-F238E27FC236}">
              <a16:creationId xmlns:a16="http://schemas.microsoft.com/office/drawing/2014/main" id="{6F2E41D5-01EB-4F65-A97E-EA9B63057958}"/>
            </a:ext>
          </a:extLst>
        </xdr:cNvPr>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6" name="n_2mainValue【道路】&#10;有形固定資産減価償却率">
          <a:extLst>
            <a:ext uri="{FF2B5EF4-FFF2-40B4-BE49-F238E27FC236}">
              <a16:creationId xmlns:a16="http://schemas.microsoft.com/office/drawing/2014/main" id="{91FE2DCA-008C-4B15-BAAE-FEC4AEA1A447}"/>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7" name="n_3mainValue【道路】&#10;有形固定資産減価償却率">
          <a:extLst>
            <a:ext uri="{FF2B5EF4-FFF2-40B4-BE49-F238E27FC236}">
              <a16:creationId xmlns:a16="http://schemas.microsoft.com/office/drawing/2014/main" id="{61BC6EB5-0633-4C91-B80D-020FBB892EB1}"/>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88" name="n_4mainValue【道路】&#10;有形固定資産減価償却率">
          <a:extLst>
            <a:ext uri="{FF2B5EF4-FFF2-40B4-BE49-F238E27FC236}">
              <a16:creationId xmlns:a16="http://schemas.microsoft.com/office/drawing/2014/main" id="{D1341EC1-9D00-4772-A59E-4444388CD0AB}"/>
            </a:ext>
          </a:extLst>
        </xdr:cNvPr>
        <xdr:cNvSpPr txBox="1"/>
      </xdr:nvSpPr>
      <xdr:spPr>
        <a:xfrm>
          <a:off x="927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FA281E6-398F-4B76-99C9-B05B0B6C57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EF49F77-B2FA-4EE6-8B79-A1B4F01449E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B2B1F54-9393-4419-99D5-8266117435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C9ADD42-ED9F-4811-9244-487E59EE9C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CC73345-5213-48E9-9F46-6464444567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418F092-9BD0-4DE9-B9E7-C7DA55A1A75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2A109A2-120F-47BF-9C99-FAD31509B2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D9D4F01-974E-4B81-8500-2A240C447A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F93D499-EEF7-4ED9-AEC3-AAA262E1BC0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1379DC2-A86E-4F44-AE93-8B37B03B5C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7C678CC-E8B8-4DE2-B90C-5E4287761D6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925566D-5345-4803-802B-99D83730755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0DF2A7A-0E01-40B6-A89A-CC3A0D9A3D1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B3510FC-B469-4035-9E41-5DD18F07B04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49EEC3D-3D3E-4328-9504-1054F7E7A7E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0B7F09C-C13C-4121-8DC7-457888FCBD6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110BFBB-D5EB-460B-97DB-D66ED5422F8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522931B-2D49-4DEC-9904-7EDAA7B04B8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51D5774-4BDC-40E5-B22D-186677557C1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6C0835F-095C-458B-B119-E474CB1E793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67C620E-9AD5-4B16-82AC-5B24091604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0499D37-4011-47B4-B4ED-E97ECC0528A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5F1F593-0B03-49F7-87AB-DE56B0C29F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392564EA-FE75-49BE-B8ED-C50078ADC50B}"/>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92E4FF93-9C1F-4166-B8BA-5CFB72927543}"/>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66491D5-CB34-4D55-83CC-C6E5F4BEE79E}"/>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E62E5D5F-2D55-4DCC-B03C-80C8B2C980F3}"/>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8EA994D1-D740-44D1-9764-272B559902DE}"/>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194AFEDD-2D3E-430D-B777-A2179E002D0F}"/>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C916CF0E-B4BA-4054-BD03-3E14979A80D5}"/>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B30F78F6-CE61-4F26-AE5C-A3BE8F91FD92}"/>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E1F02AB-F55A-47F4-A2E4-2DA473A5E1D3}"/>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CAFDE410-22AB-41A1-BA66-39EC3A508FE3}"/>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25E5F1F4-0E98-422B-BD23-DF8E208166DF}"/>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6D73CC-2FEB-4E52-A352-D1DDB56EF3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D26F955-BBAE-4027-B948-EEB3939A4C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C163A4-04CE-4AC2-844A-7E5DB7D0EF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F88BF6-58B1-4D39-B347-A89C4E1149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D97DE3-BDB4-4D10-93EF-91DD5C5765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117507</xdr:rowOff>
    </xdr:from>
    <xdr:to>
      <xdr:col>55</xdr:col>
      <xdr:colOff>50800</xdr:colOff>
      <xdr:row>41</xdr:row>
      <xdr:rowOff>47657</xdr:rowOff>
    </xdr:to>
    <xdr:sp macro="" textlink="">
      <xdr:nvSpPr>
        <xdr:cNvPr id="128" name="楕円 127">
          <a:extLst>
            <a:ext uri="{FF2B5EF4-FFF2-40B4-BE49-F238E27FC236}">
              <a16:creationId xmlns:a16="http://schemas.microsoft.com/office/drawing/2014/main" id="{34800FF9-4CFF-4EE2-AE5E-AAB99CC630D8}"/>
            </a:ext>
          </a:extLst>
        </xdr:cNvPr>
        <xdr:cNvSpPr/>
      </xdr:nvSpPr>
      <xdr:spPr>
        <a:xfrm>
          <a:off x="10426700" y="69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95934</xdr:rowOff>
    </xdr:from>
    <xdr:ext cx="534377" cy="259045"/>
    <xdr:sp macro="" textlink="">
      <xdr:nvSpPr>
        <xdr:cNvPr id="129" name="【道路】&#10;一人当たり延長該当値テキスト">
          <a:extLst>
            <a:ext uri="{FF2B5EF4-FFF2-40B4-BE49-F238E27FC236}">
              <a16:creationId xmlns:a16="http://schemas.microsoft.com/office/drawing/2014/main" id="{AECCE73C-1426-48BC-B086-D5B6F7A5232D}"/>
            </a:ext>
          </a:extLst>
        </xdr:cNvPr>
        <xdr:cNvSpPr txBox="1"/>
      </xdr:nvSpPr>
      <xdr:spPr>
        <a:xfrm>
          <a:off x="10515600" y="69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118402</xdr:rowOff>
    </xdr:from>
    <xdr:to>
      <xdr:col>50</xdr:col>
      <xdr:colOff>165100</xdr:colOff>
      <xdr:row>41</xdr:row>
      <xdr:rowOff>48552</xdr:rowOff>
    </xdr:to>
    <xdr:sp macro="" textlink="">
      <xdr:nvSpPr>
        <xdr:cNvPr id="130" name="楕円 129">
          <a:extLst>
            <a:ext uri="{FF2B5EF4-FFF2-40B4-BE49-F238E27FC236}">
              <a16:creationId xmlns:a16="http://schemas.microsoft.com/office/drawing/2014/main" id="{8D0D49B0-47F3-4B9B-B7D2-D80C7910ECD8}"/>
            </a:ext>
          </a:extLst>
        </xdr:cNvPr>
        <xdr:cNvSpPr/>
      </xdr:nvSpPr>
      <xdr:spPr>
        <a:xfrm>
          <a:off x="9588500" y="69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168307</xdr:rowOff>
    </xdr:from>
    <xdr:to>
      <xdr:col>55</xdr:col>
      <xdr:colOff>0</xdr:colOff>
      <xdr:row>40</xdr:row>
      <xdr:rowOff>169202</xdr:rowOff>
    </xdr:to>
    <xdr:cxnSp macro="">
      <xdr:nvCxnSpPr>
        <xdr:cNvPr id="131" name="直線コネクタ 130">
          <a:extLst>
            <a:ext uri="{FF2B5EF4-FFF2-40B4-BE49-F238E27FC236}">
              <a16:creationId xmlns:a16="http://schemas.microsoft.com/office/drawing/2014/main" id="{EB5159CC-2B8C-4B32-B546-E67F346A0364}"/>
            </a:ext>
          </a:extLst>
        </xdr:cNvPr>
        <xdr:cNvCxnSpPr/>
      </xdr:nvCxnSpPr>
      <xdr:spPr>
        <a:xfrm flipV="1">
          <a:off x="9639300" y="7026307"/>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114268</xdr:rowOff>
    </xdr:from>
    <xdr:to>
      <xdr:col>46</xdr:col>
      <xdr:colOff>38100</xdr:colOff>
      <xdr:row>41</xdr:row>
      <xdr:rowOff>44418</xdr:rowOff>
    </xdr:to>
    <xdr:sp macro="" textlink="">
      <xdr:nvSpPr>
        <xdr:cNvPr id="132" name="楕円 131">
          <a:extLst>
            <a:ext uri="{FF2B5EF4-FFF2-40B4-BE49-F238E27FC236}">
              <a16:creationId xmlns:a16="http://schemas.microsoft.com/office/drawing/2014/main" id="{B9198DA6-B341-48BA-9774-FD21D838985B}"/>
            </a:ext>
          </a:extLst>
        </xdr:cNvPr>
        <xdr:cNvSpPr/>
      </xdr:nvSpPr>
      <xdr:spPr>
        <a:xfrm>
          <a:off x="8699500" y="69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165068</xdr:rowOff>
    </xdr:from>
    <xdr:to>
      <xdr:col>50</xdr:col>
      <xdr:colOff>114300</xdr:colOff>
      <xdr:row>40</xdr:row>
      <xdr:rowOff>169202</xdr:rowOff>
    </xdr:to>
    <xdr:cxnSp macro="">
      <xdr:nvCxnSpPr>
        <xdr:cNvPr id="133" name="直線コネクタ 132">
          <a:extLst>
            <a:ext uri="{FF2B5EF4-FFF2-40B4-BE49-F238E27FC236}">
              <a16:creationId xmlns:a16="http://schemas.microsoft.com/office/drawing/2014/main" id="{3F782AA0-BA3C-4A1C-8F3D-1BDE0088D825}"/>
            </a:ext>
          </a:extLst>
        </xdr:cNvPr>
        <xdr:cNvCxnSpPr/>
      </xdr:nvCxnSpPr>
      <xdr:spPr>
        <a:xfrm>
          <a:off x="8750300" y="7023068"/>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120441</xdr:rowOff>
    </xdr:from>
    <xdr:to>
      <xdr:col>41</xdr:col>
      <xdr:colOff>101600</xdr:colOff>
      <xdr:row>41</xdr:row>
      <xdr:rowOff>50591</xdr:rowOff>
    </xdr:to>
    <xdr:sp macro="" textlink="">
      <xdr:nvSpPr>
        <xdr:cNvPr id="134" name="楕円 133">
          <a:extLst>
            <a:ext uri="{FF2B5EF4-FFF2-40B4-BE49-F238E27FC236}">
              <a16:creationId xmlns:a16="http://schemas.microsoft.com/office/drawing/2014/main" id="{AF1A3560-72B9-49C4-B24F-FDF7CA339752}"/>
            </a:ext>
          </a:extLst>
        </xdr:cNvPr>
        <xdr:cNvSpPr/>
      </xdr:nvSpPr>
      <xdr:spPr>
        <a:xfrm>
          <a:off x="7810500" y="69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165068</xdr:rowOff>
    </xdr:from>
    <xdr:to>
      <xdr:col>45</xdr:col>
      <xdr:colOff>177800</xdr:colOff>
      <xdr:row>40</xdr:row>
      <xdr:rowOff>171241</xdr:rowOff>
    </xdr:to>
    <xdr:cxnSp macro="">
      <xdr:nvCxnSpPr>
        <xdr:cNvPr id="135" name="直線コネクタ 134">
          <a:extLst>
            <a:ext uri="{FF2B5EF4-FFF2-40B4-BE49-F238E27FC236}">
              <a16:creationId xmlns:a16="http://schemas.microsoft.com/office/drawing/2014/main" id="{653608D5-E350-423B-AB75-0926AF9EE648}"/>
            </a:ext>
          </a:extLst>
        </xdr:cNvPr>
        <xdr:cNvCxnSpPr/>
      </xdr:nvCxnSpPr>
      <xdr:spPr>
        <a:xfrm flipV="1">
          <a:off x="7861300" y="7023068"/>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116249</xdr:rowOff>
    </xdr:from>
    <xdr:to>
      <xdr:col>36</xdr:col>
      <xdr:colOff>165100</xdr:colOff>
      <xdr:row>41</xdr:row>
      <xdr:rowOff>46399</xdr:rowOff>
    </xdr:to>
    <xdr:sp macro="" textlink="">
      <xdr:nvSpPr>
        <xdr:cNvPr id="136" name="楕円 135">
          <a:extLst>
            <a:ext uri="{FF2B5EF4-FFF2-40B4-BE49-F238E27FC236}">
              <a16:creationId xmlns:a16="http://schemas.microsoft.com/office/drawing/2014/main" id="{257E6898-B6AC-4508-AD94-8D240216B075}"/>
            </a:ext>
          </a:extLst>
        </xdr:cNvPr>
        <xdr:cNvSpPr/>
      </xdr:nvSpPr>
      <xdr:spPr>
        <a:xfrm>
          <a:off x="6921500" y="69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167049</xdr:rowOff>
    </xdr:from>
    <xdr:to>
      <xdr:col>41</xdr:col>
      <xdr:colOff>50800</xdr:colOff>
      <xdr:row>40</xdr:row>
      <xdr:rowOff>171241</xdr:rowOff>
    </xdr:to>
    <xdr:cxnSp macro="">
      <xdr:nvCxnSpPr>
        <xdr:cNvPr id="137" name="直線コネクタ 136">
          <a:extLst>
            <a:ext uri="{FF2B5EF4-FFF2-40B4-BE49-F238E27FC236}">
              <a16:creationId xmlns:a16="http://schemas.microsoft.com/office/drawing/2014/main" id="{270C1F3D-7C2F-4ED6-8AED-5F347382B79C}"/>
            </a:ext>
          </a:extLst>
        </xdr:cNvPr>
        <xdr:cNvCxnSpPr/>
      </xdr:nvCxnSpPr>
      <xdr:spPr>
        <a:xfrm>
          <a:off x="6972300" y="702504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77FB4320-8052-49C4-8756-FFE8B26A4034}"/>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A34FB55F-81E6-42F1-8559-3B7C5AA2118C}"/>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73243A08-2634-461F-897F-5F52F13A066F}"/>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CFABC18A-278A-42A5-ACF0-2E574EC0F681}"/>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39679</xdr:rowOff>
    </xdr:from>
    <xdr:ext cx="534377" cy="259045"/>
    <xdr:sp macro="" textlink="">
      <xdr:nvSpPr>
        <xdr:cNvPr id="142" name="n_1mainValue【道路】&#10;一人当たり延長">
          <a:extLst>
            <a:ext uri="{FF2B5EF4-FFF2-40B4-BE49-F238E27FC236}">
              <a16:creationId xmlns:a16="http://schemas.microsoft.com/office/drawing/2014/main" id="{729084CE-E54D-4ECF-901F-C16446A1C561}"/>
            </a:ext>
          </a:extLst>
        </xdr:cNvPr>
        <xdr:cNvSpPr txBox="1"/>
      </xdr:nvSpPr>
      <xdr:spPr>
        <a:xfrm>
          <a:off x="9359411" y="70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35545</xdr:rowOff>
    </xdr:from>
    <xdr:ext cx="534377" cy="259045"/>
    <xdr:sp macro="" textlink="">
      <xdr:nvSpPr>
        <xdr:cNvPr id="143" name="n_2mainValue【道路】&#10;一人当たり延長">
          <a:extLst>
            <a:ext uri="{FF2B5EF4-FFF2-40B4-BE49-F238E27FC236}">
              <a16:creationId xmlns:a16="http://schemas.microsoft.com/office/drawing/2014/main" id="{CC453627-DD85-4482-99FB-B790EF9AEDBD}"/>
            </a:ext>
          </a:extLst>
        </xdr:cNvPr>
        <xdr:cNvSpPr txBox="1"/>
      </xdr:nvSpPr>
      <xdr:spPr>
        <a:xfrm>
          <a:off x="8483111" y="706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41718</xdr:rowOff>
    </xdr:from>
    <xdr:ext cx="534377" cy="259045"/>
    <xdr:sp macro="" textlink="">
      <xdr:nvSpPr>
        <xdr:cNvPr id="144" name="n_3mainValue【道路】&#10;一人当たり延長">
          <a:extLst>
            <a:ext uri="{FF2B5EF4-FFF2-40B4-BE49-F238E27FC236}">
              <a16:creationId xmlns:a16="http://schemas.microsoft.com/office/drawing/2014/main" id="{F8416432-6F28-41AB-BCFD-18083A4C44E2}"/>
            </a:ext>
          </a:extLst>
        </xdr:cNvPr>
        <xdr:cNvSpPr txBox="1"/>
      </xdr:nvSpPr>
      <xdr:spPr>
        <a:xfrm>
          <a:off x="7594111" y="70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37526</xdr:rowOff>
    </xdr:from>
    <xdr:ext cx="534377" cy="259045"/>
    <xdr:sp macro="" textlink="">
      <xdr:nvSpPr>
        <xdr:cNvPr id="145" name="n_4mainValue【道路】&#10;一人当たり延長">
          <a:extLst>
            <a:ext uri="{FF2B5EF4-FFF2-40B4-BE49-F238E27FC236}">
              <a16:creationId xmlns:a16="http://schemas.microsoft.com/office/drawing/2014/main" id="{F747750A-8C06-489A-85CA-82C202616808}"/>
            </a:ext>
          </a:extLst>
        </xdr:cNvPr>
        <xdr:cNvSpPr txBox="1"/>
      </xdr:nvSpPr>
      <xdr:spPr>
        <a:xfrm>
          <a:off x="6705111" y="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5ABBF9B-65CF-4D01-9F2D-7D1BD08386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C435F5F-3F66-4BA5-AB21-9C00ECC9C4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C3797AC-F9F9-45F2-B94E-9582FE51BE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3C388C9-B516-4C0A-BD1B-4CD90894DF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37049CA-EA84-4AF4-80AF-BA266D9B07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E375FDC-84BD-46ED-B68D-6749B10D3F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2E59677-DD3C-4C70-9BC2-EA0A1C2CB9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3B250E2-521B-451B-AA17-2A9EB956AD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EF9E96E-C4DE-4108-9901-1C2234D87C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44F21D7-6B55-42EA-AD96-B54AAAF615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05A5045-BD59-4877-B45E-C64F3492A6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997702F-56F7-4BD3-941E-3AEF65BA43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D68F849-94C3-4F9D-A47B-9A7EF2EC813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B5BDA0B-2A25-41EF-8E42-9D3B2550714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831A0ED-9D99-494D-809D-630D722494B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0BBBC3A-7D3D-4BBD-A778-24CBEAC003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3866AB4-DA19-40D0-87C0-C677C104E05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4B44F71-D2C8-4DE7-BC78-F6BA2B8FF7A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439A2BD-20F3-4DDA-B92C-716120EC19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B05204D-EB06-44B1-ABEC-C6CCC88184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80BFC76-2799-46F1-8242-D02B0C0142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E647421-964C-49C8-B9F6-E0D704D7631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DE1C338-2EC5-45E7-AF59-34BA9EF447F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0F1E9AC-8FDD-4274-BF84-E6407F99DF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021556E-375C-4D4C-993A-F62BF982A0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2CF395CC-71CF-48E9-A7C5-D898F83ECAB5}"/>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3776C4F1-03ED-476E-A696-E626114D424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D11145C-61F4-4E4C-A8F2-63B61E4EF40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074C728-412B-44E4-9288-F955E13457AD}"/>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4B823D1B-6CAE-43D6-9D90-B429DC0159E2}"/>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95E8361-0EE5-49AE-9634-20627FA8A2EC}"/>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8DDD27C6-E722-4F00-A437-0067B862D1C7}"/>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5EA98335-3F3B-40CA-8C05-A3B3FF3671B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36F9EE5-AD7A-490E-A53C-AD8D8A5FB288}"/>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FF4CA00C-77C6-4F35-88F6-97FE104DDE8A}"/>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8C2F85CD-2C3F-43B0-84CB-D9F48FA2BEDF}"/>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472F902-B262-45FB-BDEA-F3F8D96D9A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FF55D3-9C43-40AC-8A41-546549F4A7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366742-1A8B-483D-8286-02C2126760F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1E2F458-40B9-442B-AB79-238CF9E7E8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78295E-5973-40F1-8B61-639F770F66C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130447</xdr:rowOff>
    </xdr:from>
    <xdr:to>
      <xdr:col>24</xdr:col>
      <xdr:colOff>114300</xdr:colOff>
      <xdr:row>60</xdr:row>
      <xdr:rowOff>60597</xdr:rowOff>
    </xdr:to>
    <xdr:sp macro="" textlink="">
      <xdr:nvSpPr>
        <xdr:cNvPr id="187" name="楕円 186">
          <a:extLst>
            <a:ext uri="{FF2B5EF4-FFF2-40B4-BE49-F238E27FC236}">
              <a16:creationId xmlns:a16="http://schemas.microsoft.com/office/drawing/2014/main" id="{9E50EAB4-D446-4797-82A2-6C8BAD6F9C16}"/>
            </a:ext>
          </a:extLst>
        </xdr:cNvPr>
        <xdr:cNvSpPr/>
      </xdr:nvSpPr>
      <xdr:spPr>
        <a:xfrm>
          <a:off x="4584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153324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E15FDD0-D88A-4658-91D4-C0BAC8FA3E3B}"/>
            </a:ext>
          </a:extLst>
        </xdr:cNvPr>
        <xdr:cNvSpPr txBox="1"/>
      </xdr:nvSpPr>
      <xdr:spPr>
        <a:xfrm>
          <a:off x="4673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89" name="楕円 188">
          <a:extLst>
            <a:ext uri="{FF2B5EF4-FFF2-40B4-BE49-F238E27FC236}">
              <a16:creationId xmlns:a16="http://schemas.microsoft.com/office/drawing/2014/main" id="{48FAB2B7-10DC-44B2-813F-E7B26251B6C7}"/>
            </a:ext>
          </a:extLst>
        </xdr:cNvPr>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xdr:rowOff>
    </xdr:from>
    <xdr:to>
      <xdr:col>24</xdr:col>
      <xdr:colOff>63500</xdr:colOff>
      <xdr:row>60</xdr:row>
      <xdr:rowOff>29391</xdr:rowOff>
    </xdr:to>
    <xdr:cxnSp macro="">
      <xdr:nvCxnSpPr>
        <xdr:cNvPr id="190" name="直線コネクタ 189">
          <a:extLst>
            <a:ext uri="{FF2B5EF4-FFF2-40B4-BE49-F238E27FC236}">
              <a16:creationId xmlns:a16="http://schemas.microsoft.com/office/drawing/2014/main" id="{319C79D2-4BCE-453C-B279-FFC3FF502323}"/>
            </a:ext>
          </a:extLst>
        </xdr:cNvPr>
        <xdr:cNvCxnSpPr/>
      </xdr:nvCxnSpPr>
      <xdr:spPr>
        <a:xfrm flipV="1">
          <a:off x="3797300" y="1029679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161472</xdr:rowOff>
    </xdr:from>
    <xdr:to>
      <xdr:col>15</xdr:col>
      <xdr:colOff>101600</xdr:colOff>
      <xdr:row>60</xdr:row>
      <xdr:rowOff>91622</xdr:rowOff>
    </xdr:to>
    <xdr:sp macro="" textlink="">
      <xdr:nvSpPr>
        <xdr:cNvPr id="191" name="楕円 190">
          <a:extLst>
            <a:ext uri="{FF2B5EF4-FFF2-40B4-BE49-F238E27FC236}">
              <a16:creationId xmlns:a16="http://schemas.microsoft.com/office/drawing/2014/main" id="{6993865A-4632-4BF1-B346-113F3EF01776}"/>
            </a:ext>
          </a:extLst>
        </xdr:cNvPr>
        <xdr:cNvSpPr/>
      </xdr:nvSpPr>
      <xdr:spPr>
        <a:xfrm>
          <a:off x="2857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40822</xdr:rowOff>
    </xdr:to>
    <xdr:cxnSp macro="">
      <xdr:nvCxnSpPr>
        <xdr:cNvPr id="192" name="直線コネクタ 191">
          <a:extLst>
            <a:ext uri="{FF2B5EF4-FFF2-40B4-BE49-F238E27FC236}">
              <a16:creationId xmlns:a16="http://schemas.microsoft.com/office/drawing/2014/main" id="{7FCC61E5-8225-4040-8B1F-7C74AA9D4189}"/>
            </a:ext>
          </a:extLst>
        </xdr:cNvPr>
        <xdr:cNvCxnSpPr/>
      </xdr:nvCxnSpPr>
      <xdr:spPr>
        <a:xfrm flipV="1">
          <a:off x="2908300" y="1031639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3" name="楕円 192">
          <a:extLst>
            <a:ext uri="{FF2B5EF4-FFF2-40B4-BE49-F238E27FC236}">
              <a16:creationId xmlns:a16="http://schemas.microsoft.com/office/drawing/2014/main" id="{23CA90ED-9C18-4EA9-8462-D7AC7E8184A2}"/>
            </a:ext>
          </a:extLst>
        </xdr:cNvPr>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40822</xdr:rowOff>
    </xdr:to>
    <xdr:cxnSp macro="">
      <xdr:nvCxnSpPr>
        <xdr:cNvPr id="194" name="直線コネクタ 193">
          <a:extLst>
            <a:ext uri="{FF2B5EF4-FFF2-40B4-BE49-F238E27FC236}">
              <a16:creationId xmlns:a16="http://schemas.microsoft.com/office/drawing/2014/main" id="{1F2B3EE9-B48E-4862-B923-CAB468DC8D7D}"/>
            </a:ext>
          </a:extLst>
        </xdr:cNvPr>
        <xdr:cNvCxnSpPr/>
      </xdr:nvCxnSpPr>
      <xdr:spPr>
        <a:xfrm>
          <a:off x="2019300" y="103000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5" name="楕円 194">
          <a:extLst>
            <a:ext uri="{FF2B5EF4-FFF2-40B4-BE49-F238E27FC236}">
              <a16:creationId xmlns:a16="http://schemas.microsoft.com/office/drawing/2014/main" id="{D9BBC2F7-13C2-4089-9BBE-D0B6231DD9E1}"/>
            </a:ext>
          </a:extLst>
        </xdr:cNvPr>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60416</xdr:rowOff>
    </xdr:to>
    <xdr:cxnSp macro="">
      <xdr:nvCxnSpPr>
        <xdr:cNvPr id="196" name="直線コネクタ 195">
          <a:extLst>
            <a:ext uri="{FF2B5EF4-FFF2-40B4-BE49-F238E27FC236}">
              <a16:creationId xmlns:a16="http://schemas.microsoft.com/office/drawing/2014/main" id="{75ECA638-FBDC-46AB-AA13-3B16CBC82E4A}"/>
            </a:ext>
          </a:extLst>
        </xdr:cNvPr>
        <xdr:cNvCxnSpPr/>
      </xdr:nvCxnSpPr>
      <xdr:spPr>
        <a:xfrm flipV="1">
          <a:off x="1130300" y="103000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98DB11B-472A-4A0A-930B-537EEEBA1642}"/>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A58DC9B-B253-4F60-95D0-564F2355B944}"/>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D973288-C5DC-4791-ACD2-24FFC14E5249}"/>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9C1C793-04FF-424D-B545-1815EA4ED4D4}"/>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96718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12B5B1D-C9F1-4E3B-87D4-12B336F86993}"/>
            </a:ext>
          </a:extLst>
        </xdr:cNvPr>
        <xdr:cNvSpPr txBox="1"/>
      </xdr:nvSpPr>
      <xdr:spPr>
        <a:xfrm>
          <a:off x="3582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108149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9C434F6-B978-4DAD-AB53-D387154A64F8}"/>
            </a:ext>
          </a:extLst>
        </xdr:cNvPr>
        <xdr:cNvSpPr txBox="1"/>
      </xdr:nvSpPr>
      <xdr:spPr>
        <a:xfrm>
          <a:off x="2705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9532BDC-DFD1-4CCB-B5C4-EE36AA5DEAE4}"/>
            </a:ext>
          </a:extLst>
        </xdr:cNvPr>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E376BD8-89DE-400A-99A9-6BC46B1DE125}"/>
            </a:ext>
          </a:extLst>
        </xdr:cNvPr>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1301731-C432-4CAB-B6F1-69B911F6E2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2B1EDFA-C6EB-4738-B9EE-626E21EA62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0617085-EC6C-44FD-A126-FBA85AA521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DC23379-00E4-4AE4-AC50-0D51AB4D98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F5DFD41-4BC2-429F-82A4-6F3BF21C06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615120B-B27A-4F58-921D-D7C73FED39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CB2DFEE-C90C-45F2-884B-C5B94F77A3D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C07C770-36C1-4A08-8177-445F0438BD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BFEFD08-1E05-4E1F-AAAC-043EA64E7D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1417BE4-694D-410C-9561-AD71B28BC1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1E1AC39C-450A-439D-8F74-2DE863008F3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2EBDE681-2194-4282-8F78-5CFBDD62B5E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D7AF6F9-08A4-46D1-B924-631EBDB3312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732867D1-136D-45AE-BD23-1C50D6BDB16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3C746F3-9EAD-4E8D-82AA-4CC2F9B43DF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CF1B932-6CD2-4B19-9017-F396D555FE6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C2AC528-E52B-4699-9E76-09FF8C76622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4E9EC517-0E5D-4A14-8193-5E3EAA7A77A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497E77AA-AAB3-44F0-B319-765895E40F0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25711131-4EA8-4775-8964-C1BD700C26D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A89BD219-CE88-47AF-AA91-D987D302941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85D2612E-376D-4825-B4CA-EFEFD27E200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21E988D-5BFA-4568-84D4-010B7C6C2F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2525C2A-AE47-49F6-944B-A7C45B62D2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BB453ED-9DF8-47A1-A94E-646CEF775DF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D11408DC-F136-4DCC-8AE6-C634F32EF2A6}"/>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2D20961-C2F3-4E5B-856E-687C48328547}"/>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CFBE5D70-F6FF-499C-A66C-4F2BA1854A9E}"/>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E700EA9-EC2E-49B2-AB2F-BF7005493F0A}"/>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D7C631A-C9DA-4F57-8ADB-E57DA9784ACF}"/>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214B5E2-9CF0-4956-A19D-679274EEF88C}"/>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8F2153D9-F67A-4133-A948-77CEA9633CD9}"/>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271017A6-CD87-4A4E-93F0-E4E04EC6360E}"/>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2B10FCA-8387-4179-90A8-3521FE6B4114}"/>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37E1C62-F0C6-4635-9AAC-3EE7ADC05909}"/>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E5967F02-5A8B-4954-8439-5371637F507B}"/>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DC0327-9EA2-42F0-B2E5-BA9BD11D97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F44A532-0F9A-4FC2-AABA-F93CAF5820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B077DC-3324-4C3A-88D1-AF6FB43270F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416E533-7519-425E-9B68-59B6C4CDF5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6CBA98B-BC14-43AD-82FA-8CA57CA8795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5330</xdr:rowOff>
    </xdr:from>
    <xdr:to>
      <xdr:col>55</xdr:col>
      <xdr:colOff>50800</xdr:colOff>
      <xdr:row>64</xdr:row>
      <xdr:rowOff>106930</xdr:rowOff>
    </xdr:to>
    <xdr:sp macro="" textlink="">
      <xdr:nvSpPr>
        <xdr:cNvPr id="246" name="楕円 245">
          <a:extLst>
            <a:ext uri="{FF2B5EF4-FFF2-40B4-BE49-F238E27FC236}">
              <a16:creationId xmlns:a16="http://schemas.microsoft.com/office/drawing/2014/main" id="{CB458ED0-BAE9-4376-9899-1A25E4F8A2A3}"/>
            </a:ext>
          </a:extLst>
        </xdr:cNvPr>
        <xdr:cNvSpPr/>
      </xdr:nvSpPr>
      <xdr:spPr>
        <a:xfrm>
          <a:off x="10426700" y="10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91707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12CCF91-1152-4B3B-8DD7-C57D65FA5E35}"/>
            </a:ext>
          </a:extLst>
        </xdr:cNvPr>
        <xdr:cNvSpPr txBox="1"/>
      </xdr:nvSpPr>
      <xdr:spPr>
        <a:xfrm>
          <a:off x="10515600" y="1089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9675</xdr:rowOff>
    </xdr:from>
    <xdr:to>
      <xdr:col>50</xdr:col>
      <xdr:colOff>165100</xdr:colOff>
      <xdr:row>64</xdr:row>
      <xdr:rowOff>111275</xdr:rowOff>
    </xdr:to>
    <xdr:sp macro="" textlink="">
      <xdr:nvSpPr>
        <xdr:cNvPr id="248" name="楕円 247">
          <a:extLst>
            <a:ext uri="{FF2B5EF4-FFF2-40B4-BE49-F238E27FC236}">
              <a16:creationId xmlns:a16="http://schemas.microsoft.com/office/drawing/2014/main" id="{8FA9CB6A-49A8-46E9-A1F7-00A453384A58}"/>
            </a:ext>
          </a:extLst>
        </xdr:cNvPr>
        <xdr:cNvSpPr/>
      </xdr:nvSpPr>
      <xdr:spPr>
        <a:xfrm>
          <a:off x="9588500" y="109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56130</xdr:rowOff>
    </xdr:from>
    <xdr:to>
      <xdr:col>55</xdr:col>
      <xdr:colOff>0</xdr:colOff>
      <xdr:row>64</xdr:row>
      <xdr:rowOff>60475</xdr:rowOff>
    </xdr:to>
    <xdr:cxnSp macro="">
      <xdr:nvCxnSpPr>
        <xdr:cNvPr id="249" name="直線コネクタ 248">
          <a:extLst>
            <a:ext uri="{FF2B5EF4-FFF2-40B4-BE49-F238E27FC236}">
              <a16:creationId xmlns:a16="http://schemas.microsoft.com/office/drawing/2014/main" id="{42CCAA22-E8DB-4270-A85F-E6CC466AFDCC}"/>
            </a:ext>
          </a:extLst>
        </xdr:cNvPr>
        <xdr:cNvCxnSpPr/>
      </xdr:nvCxnSpPr>
      <xdr:spPr>
        <a:xfrm flipV="1">
          <a:off x="9639300" y="11028930"/>
          <a:ext cx="838200" cy="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11512</xdr:rowOff>
    </xdr:from>
    <xdr:to>
      <xdr:col>46</xdr:col>
      <xdr:colOff>38100</xdr:colOff>
      <xdr:row>64</xdr:row>
      <xdr:rowOff>113112</xdr:rowOff>
    </xdr:to>
    <xdr:sp macro="" textlink="">
      <xdr:nvSpPr>
        <xdr:cNvPr id="250" name="楕円 249">
          <a:extLst>
            <a:ext uri="{FF2B5EF4-FFF2-40B4-BE49-F238E27FC236}">
              <a16:creationId xmlns:a16="http://schemas.microsoft.com/office/drawing/2014/main" id="{24F4F5AD-3C44-4E79-AB75-BB52077019B6}"/>
            </a:ext>
          </a:extLst>
        </xdr:cNvPr>
        <xdr:cNvSpPr/>
      </xdr:nvSpPr>
      <xdr:spPr>
        <a:xfrm>
          <a:off x="8699500" y="109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60475</xdr:rowOff>
    </xdr:from>
    <xdr:to>
      <xdr:col>50</xdr:col>
      <xdr:colOff>114300</xdr:colOff>
      <xdr:row>64</xdr:row>
      <xdr:rowOff>62312</xdr:rowOff>
    </xdr:to>
    <xdr:cxnSp macro="">
      <xdr:nvCxnSpPr>
        <xdr:cNvPr id="251" name="直線コネクタ 250">
          <a:extLst>
            <a:ext uri="{FF2B5EF4-FFF2-40B4-BE49-F238E27FC236}">
              <a16:creationId xmlns:a16="http://schemas.microsoft.com/office/drawing/2014/main" id="{9792654E-77D2-4E30-9DFA-3D07CBDC2454}"/>
            </a:ext>
          </a:extLst>
        </xdr:cNvPr>
        <xdr:cNvCxnSpPr/>
      </xdr:nvCxnSpPr>
      <xdr:spPr>
        <a:xfrm flipV="1">
          <a:off x="8750300" y="11033275"/>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11315</xdr:rowOff>
    </xdr:from>
    <xdr:to>
      <xdr:col>41</xdr:col>
      <xdr:colOff>101600</xdr:colOff>
      <xdr:row>64</xdr:row>
      <xdr:rowOff>112915</xdr:rowOff>
    </xdr:to>
    <xdr:sp macro="" textlink="">
      <xdr:nvSpPr>
        <xdr:cNvPr id="252" name="楕円 251">
          <a:extLst>
            <a:ext uri="{FF2B5EF4-FFF2-40B4-BE49-F238E27FC236}">
              <a16:creationId xmlns:a16="http://schemas.microsoft.com/office/drawing/2014/main" id="{BA31B8E0-1B7F-462F-9FFB-E9000E3C1DC1}"/>
            </a:ext>
          </a:extLst>
        </xdr:cNvPr>
        <xdr:cNvSpPr/>
      </xdr:nvSpPr>
      <xdr:spPr>
        <a:xfrm>
          <a:off x="7810500" y="109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62115</xdr:rowOff>
    </xdr:from>
    <xdr:to>
      <xdr:col>45</xdr:col>
      <xdr:colOff>177800</xdr:colOff>
      <xdr:row>64</xdr:row>
      <xdr:rowOff>62312</xdr:rowOff>
    </xdr:to>
    <xdr:cxnSp macro="">
      <xdr:nvCxnSpPr>
        <xdr:cNvPr id="253" name="直線コネクタ 252">
          <a:extLst>
            <a:ext uri="{FF2B5EF4-FFF2-40B4-BE49-F238E27FC236}">
              <a16:creationId xmlns:a16="http://schemas.microsoft.com/office/drawing/2014/main" id="{50DBD8E8-A571-46FD-8673-6B064A07A715}"/>
            </a:ext>
          </a:extLst>
        </xdr:cNvPr>
        <xdr:cNvCxnSpPr/>
      </xdr:nvCxnSpPr>
      <xdr:spPr>
        <a:xfrm>
          <a:off x="7861300" y="11034915"/>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17041</xdr:rowOff>
    </xdr:from>
    <xdr:to>
      <xdr:col>36</xdr:col>
      <xdr:colOff>165100</xdr:colOff>
      <xdr:row>64</xdr:row>
      <xdr:rowOff>118641</xdr:rowOff>
    </xdr:to>
    <xdr:sp macro="" textlink="">
      <xdr:nvSpPr>
        <xdr:cNvPr id="254" name="楕円 253">
          <a:extLst>
            <a:ext uri="{FF2B5EF4-FFF2-40B4-BE49-F238E27FC236}">
              <a16:creationId xmlns:a16="http://schemas.microsoft.com/office/drawing/2014/main" id="{FF53C274-9F69-40AB-A69E-8C3B4C523FC6}"/>
            </a:ext>
          </a:extLst>
        </xdr:cNvPr>
        <xdr:cNvSpPr/>
      </xdr:nvSpPr>
      <xdr:spPr>
        <a:xfrm>
          <a:off x="6921500" y="109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62115</xdr:rowOff>
    </xdr:from>
    <xdr:to>
      <xdr:col>41</xdr:col>
      <xdr:colOff>50800</xdr:colOff>
      <xdr:row>64</xdr:row>
      <xdr:rowOff>67841</xdr:rowOff>
    </xdr:to>
    <xdr:cxnSp macro="">
      <xdr:nvCxnSpPr>
        <xdr:cNvPr id="255" name="直線コネクタ 254">
          <a:extLst>
            <a:ext uri="{FF2B5EF4-FFF2-40B4-BE49-F238E27FC236}">
              <a16:creationId xmlns:a16="http://schemas.microsoft.com/office/drawing/2014/main" id="{2164886B-B239-403E-BB7A-E621D0EB9BEF}"/>
            </a:ext>
          </a:extLst>
        </xdr:cNvPr>
        <xdr:cNvCxnSpPr/>
      </xdr:nvCxnSpPr>
      <xdr:spPr>
        <a:xfrm flipV="1">
          <a:off x="6972300" y="11034915"/>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436E194-B427-4810-B322-FB9705522065}"/>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6A1AA97-9A53-4D69-8F35-07AA1A36E5D7}"/>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2756880-CC79-479A-B28B-7691897AECBA}"/>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729335D-4C5A-477C-86E5-EE411B94A28E}"/>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102402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A290314-73C7-4EE6-B358-6CCEB6272524}"/>
            </a:ext>
          </a:extLst>
        </xdr:cNvPr>
        <xdr:cNvSpPr txBox="1"/>
      </xdr:nvSpPr>
      <xdr:spPr>
        <a:xfrm>
          <a:off x="9359411" y="110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104239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BCA353B5-3492-46AF-A8DE-4FDE79862C4F}"/>
            </a:ext>
          </a:extLst>
        </xdr:cNvPr>
        <xdr:cNvSpPr txBox="1"/>
      </xdr:nvSpPr>
      <xdr:spPr>
        <a:xfrm>
          <a:off x="8483111" y="1107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104042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72175C4-4EF3-4242-AE07-19D23FCE94DE}"/>
            </a:ext>
          </a:extLst>
        </xdr:cNvPr>
        <xdr:cNvSpPr txBox="1"/>
      </xdr:nvSpPr>
      <xdr:spPr>
        <a:xfrm>
          <a:off x="7594111" y="1107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109768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569BCD2-6C19-4F9E-B438-8CEB1B5F42DA}"/>
            </a:ext>
          </a:extLst>
        </xdr:cNvPr>
        <xdr:cNvSpPr txBox="1"/>
      </xdr:nvSpPr>
      <xdr:spPr>
        <a:xfrm>
          <a:off x="6705111" y="110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EC10DE5-4F04-46E7-8358-93300F14C8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114BE87-AA39-4BEC-8BA5-4522433302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34EC64F-A422-4B82-8F37-CA029FFF8A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C7C5BF5-BBB9-4009-A550-7B936EB158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921F0A2-7832-4241-A0C6-0F41DD0FD4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2387561-679B-434B-86E1-BB629EB31D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7D0B2C0-E4D6-41DB-9187-68374D5CEC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633876B-AF59-4625-A45B-5C500A4E51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3741C1E-DF30-40CD-926E-7523E977158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77EB42D-6DC7-4737-8F31-E807CB9093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6360CB2-79CE-443C-8B48-83390C8E9F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8A5F083-B99E-4F75-9E24-BFE18AD92A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4DF3B67-7C05-45D9-BE91-16291130FD8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626AB61-CD0C-4D0A-8EEB-B0DD9819EF7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D70B9A4-1B97-4674-9E12-A9A0899D855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E3759C0-BF59-4C6F-808A-4284888DD6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7EADBFC-2DDD-4852-B07B-0D189D5E9B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7D2155F-E078-4F4E-A355-5BC28F7FCD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407E555-AB30-4DAE-933F-87D5A87642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2063943-F60D-46B7-9898-1534B7814C7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EE82F75-B246-44F3-9BEC-C04F31109B9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52CC887-DA06-4147-84A5-03BE93067C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686819B-4B3F-4602-85B3-A4F3573550B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15E89D2-F9A4-495D-BEEC-A67890B2D8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8A6D6E9-DCAF-43AD-BD6B-4B63ED9DA606}"/>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3ADE695-B273-49A2-8F33-D3467E7CAB5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3366ECC-79BC-41EC-A7EB-318425879D3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665922D-0BCB-4B14-BEE9-FC050F5CC4AC}"/>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EABDE76F-4DA8-4956-BDAB-08DD9F63EA9C}"/>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9757842-90C9-4053-A20A-0D0A65F0F915}"/>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FF71366F-6930-4E1A-8CD1-3A1611BC87E2}"/>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2306850B-49B5-4A3F-A552-792D38DDB0B4}"/>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62925C32-27FD-4270-B311-10D67690973D}"/>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04362AD-0791-4F48-B9A0-0A29A75C5573}"/>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72B08935-DCF4-48BC-8F7B-DCA7F21F8935}"/>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8093871-54B2-4731-A4DB-7D0B6FAEB2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F1B4B8C-6A86-4635-B50F-A4EFA84EB3F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9BB133-D60C-404E-AC3E-7086675578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F9C7A0F-AA42-4DD8-96AC-25374067BF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41A19EB-8BC5-4189-9587-49010F63E9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304" name="楕円 303">
          <a:extLst>
            <a:ext uri="{FF2B5EF4-FFF2-40B4-BE49-F238E27FC236}">
              <a16:creationId xmlns:a16="http://schemas.microsoft.com/office/drawing/2014/main" id="{B91C519E-EB29-41B4-B02C-2206BC278B38}"/>
            </a:ext>
          </a:extLst>
        </xdr:cNvPr>
        <xdr:cNvSpPr/>
      </xdr:nvSpPr>
      <xdr:spPr>
        <a:xfrm>
          <a:off x="4584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93997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D154396-3102-461E-B370-E6AC9B0DE20E}"/>
            </a:ext>
          </a:extLst>
        </xdr:cNvPr>
        <xdr:cNvSpPr txBox="1"/>
      </xdr:nvSpPr>
      <xdr:spPr>
        <a:xfrm>
          <a:off x="4673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306" name="楕円 305">
          <a:extLst>
            <a:ext uri="{FF2B5EF4-FFF2-40B4-BE49-F238E27FC236}">
              <a16:creationId xmlns:a16="http://schemas.microsoft.com/office/drawing/2014/main" id="{C9352E18-34A3-42A8-9143-55200253E679}"/>
            </a:ext>
          </a:extLst>
        </xdr:cNvPr>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121920</xdr:rowOff>
    </xdr:to>
    <xdr:cxnSp macro="">
      <xdr:nvCxnSpPr>
        <xdr:cNvPr id="307" name="直線コネクタ 306">
          <a:extLst>
            <a:ext uri="{FF2B5EF4-FFF2-40B4-BE49-F238E27FC236}">
              <a16:creationId xmlns:a16="http://schemas.microsoft.com/office/drawing/2014/main" id="{2E8740A3-A122-48FC-9A2D-6555485A07FE}"/>
            </a:ext>
          </a:extLst>
        </xdr:cNvPr>
        <xdr:cNvCxnSpPr/>
      </xdr:nvCxnSpPr>
      <xdr:spPr>
        <a:xfrm>
          <a:off x="3797300" y="13807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308" name="楕円 307">
          <a:extLst>
            <a:ext uri="{FF2B5EF4-FFF2-40B4-BE49-F238E27FC236}">
              <a16:creationId xmlns:a16="http://schemas.microsoft.com/office/drawing/2014/main" id="{1FEFB68C-02D7-4D90-8AFB-24DA4BF276E7}"/>
            </a:ext>
          </a:extLst>
        </xdr:cNvPr>
        <xdr:cNvSpPr/>
      </xdr:nvSpPr>
      <xdr:spPr>
        <a:xfrm>
          <a:off x="2857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91439</xdr:rowOff>
    </xdr:to>
    <xdr:cxnSp macro="">
      <xdr:nvCxnSpPr>
        <xdr:cNvPr id="309" name="直線コネクタ 308">
          <a:extLst>
            <a:ext uri="{FF2B5EF4-FFF2-40B4-BE49-F238E27FC236}">
              <a16:creationId xmlns:a16="http://schemas.microsoft.com/office/drawing/2014/main" id="{52B2EEAF-CC6E-4438-8CD8-E3D6E64A7070}"/>
            </a:ext>
          </a:extLst>
        </xdr:cNvPr>
        <xdr:cNvCxnSpPr/>
      </xdr:nvCxnSpPr>
      <xdr:spPr>
        <a:xfrm>
          <a:off x="2908300" y="13731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88264</xdr:rowOff>
    </xdr:from>
    <xdr:to>
      <xdr:col>10</xdr:col>
      <xdr:colOff>165100</xdr:colOff>
      <xdr:row>80</xdr:row>
      <xdr:rowOff>18414</xdr:rowOff>
    </xdr:to>
    <xdr:sp macro="" textlink="">
      <xdr:nvSpPr>
        <xdr:cNvPr id="310" name="楕円 309">
          <a:extLst>
            <a:ext uri="{FF2B5EF4-FFF2-40B4-BE49-F238E27FC236}">
              <a16:creationId xmlns:a16="http://schemas.microsoft.com/office/drawing/2014/main" id="{CF0DD864-25A9-410A-A487-86711BD22E98}"/>
            </a:ext>
          </a:extLst>
        </xdr:cNvPr>
        <xdr:cNvSpPr/>
      </xdr:nvSpPr>
      <xdr:spPr>
        <a:xfrm>
          <a:off x="19685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139064</xdr:rowOff>
    </xdr:from>
    <xdr:to>
      <xdr:col>15</xdr:col>
      <xdr:colOff>50800</xdr:colOff>
      <xdr:row>80</xdr:row>
      <xdr:rowOff>15239</xdr:rowOff>
    </xdr:to>
    <xdr:cxnSp macro="">
      <xdr:nvCxnSpPr>
        <xdr:cNvPr id="311" name="直線コネクタ 310">
          <a:extLst>
            <a:ext uri="{FF2B5EF4-FFF2-40B4-BE49-F238E27FC236}">
              <a16:creationId xmlns:a16="http://schemas.microsoft.com/office/drawing/2014/main" id="{AD52AAF8-090E-461A-B166-12AB09C2A135}"/>
            </a:ext>
          </a:extLst>
        </xdr:cNvPr>
        <xdr:cNvCxnSpPr/>
      </xdr:nvCxnSpPr>
      <xdr:spPr>
        <a:xfrm>
          <a:off x="2019300" y="136836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40639</xdr:rowOff>
    </xdr:from>
    <xdr:to>
      <xdr:col>6</xdr:col>
      <xdr:colOff>38100</xdr:colOff>
      <xdr:row>79</xdr:row>
      <xdr:rowOff>142239</xdr:rowOff>
    </xdr:to>
    <xdr:sp macro="" textlink="">
      <xdr:nvSpPr>
        <xdr:cNvPr id="312" name="楕円 311">
          <a:extLst>
            <a:ext uri="{FF2B5EF4-FFF2-40B4-BE49-F238E27FC236}">
              <a16:creationId xmlns:a16="http://schemas.microsoft.com/office/drawing/2014/main" id="{5F395917-8AF0-48BD-9D47-F950FB5D2058}"/>
            </a:ext>
          </a:extLst>
        </xdr:cNvPr>
        <xdr:cNvSpPr/>
      </xdr:nvSpPr>
      <xdr:spPr>
        <a:xfrm>
          <a:off x="1079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91439</xdr:rowOff>
    </xdr:from>
    <xdr:to>
      <xdr:col>10</xdr:col>
      <xdr:colOff>114300</xdr:colOff>
      <xdr:row>79</xdr:row>
      <xdr:rowOff>139064</xdr:rowOff>
    </xdr:to>
    <xdr:cxnSp macro="">
      <xdr:nvCxnSpPr>
        <xdr:cNvPr id="313" name="直線コネクタ 312">
          <a:extLst>
            <a:ext uri="{FF2B5EF4-FFF2-40B4-BE49-F238E27FC236}">
              <a16:creationId xmlns:a16="http://schemas.microsoft.com/office/drawing/2014/main" id="{C4E136F3-E3BE-46C1-9425-760742E0051D}"/>
            </a:ext>
          </a:extLst>
        </xdr:cNvPr>
        <xdr:cNvCxnSpPr/>
      </xdr:nvCxnSpPr>
      <xdr:spPr>
        <a:xfrm>
          <a:off x="1130300" y="136359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9C758E4E-2170-4E52-B229-B00A75F28017}"/>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BF531012-8DFE-4557-8C20-1CA763C72F96}"/>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699B750B-3024-42D6-9EA3-6B2AB6A561CA}"/>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CE0F7DC9-BED3-4491-8A12-C937FA2C4F31}"/>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318" name="n_1mainValue【公営住宅】&#10;有形固定資産減価償却率">
          <a:extLst>
            <a:ext uri="{FF2B5EF4-FFF2-40B4-BE49-F238E27FC236}">
              <a16:creationId xmlns:a16="http://schemas.microsoft.com/office/drawing/2014/main" id="{54C178BD-2634-4099-92B0-E3F2E6040FED}"/>
            </a:ext>
          </a:extLst>
        </xdr:cNvPr>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319" name="n_2mainValue【公営住宅】&#10;有形固定資産減価償却率">
          <a:extLst>
            <a:ext uri="{FF2B5EF4-FFF2-40B4-BE49-F238E27FC236}">
              <a16:creationId xmlns:a16="http://schemas.microsoft.com/office/drawing/2014/main" id="{07400E38-074D-482E-A251-C4A9687BAA0B}"/>
            </a:ext>
          </a:extLst>
        </xdr:cNvPr>
        <xdr:cNvSpPr txBox="1"/>
      </xdr:nvSpPr>
      <xdr:spPr>
        <a:xfrm>
          <a:off x="2705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34941</xdr:rowOff>
    </xdr:from>
    <xdr:ext cx="405111" cy="259045"/>
    <xdr:sp macro="" textlink="">
      <xdr:nvSpPr>
        <xdr:cNvPr id="320" name="n_3mainValue【公営住宅】&#10;有形固定資産減価償却率">
          <a:extLst>
            <a:ext uri="{FF2B5EF4-FFF2-40B4-BE49-F238E27FC236}">
              <a16:creationId xmlns:a16="http://schemas.microsoft.com/office/drawing/2014/main" id="{AD641A8B-F575-4F44-A583-6DEC5A3E332E}"/>
            </a:ext>
          </a:extLst>
        </xdr:cNvPr>
        <xdr:cNvSpPr txBox="1"/>
      </xdr:nvSpPr>
      <xdr:spPr>
        <a:xfrm>
          <a:off x="18167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158766</xdr:rowOff>
    </xdr:from>
    <xdr:ext cx="405111" cy="259045"/>
    <xdr:sp macro="" textlink="">
      <xdr:nvSpPr>
        <xdr:cNvPr id="321" name="n_4mainValue【公営住宅】&#10;有形固定資産減価償却率">
          <a:extLst>
            <a:ext uri="{FF2B5EF4-FFF2-40B4-BE49-F238E27FC236}">
              <a16:creationId xmlns:a16="http://schemas.microsoft.com/office/drawing/2014/main" id="{F853710A-B055-41A3-B19A-0C4352A933B4}"/>
            </a:ext>
          </a:extLst>
        </xdr:cNvPr>
        <xdr:cNvSpPr txBox="1"/>
      </xdr:nvSpPr>
      <xdr:spPr>
        <a:xfrm>
          <a:off x="9277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E0A9C1-105F-4FCF-8F81-0251E3671C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CC2B634-9E2C-46D4-8ED7-2D6907D947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764F107-0A7E-4F77-8B33-917B951F7C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E63C2D7-FCA3-4CDF-AC1A-FC9F4957F0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2E47A3A-A1A2-4A63-A067-1D269ACF03A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9823FD9-6A49-406E-B167-8083109027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2FF0B73-274E-4D4D-82F2-22135F11E4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7DCD2D8-5418-47C5-ACFD-A4FFBD23D4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7866896-08EE-4AD3-9E21-2CFF055F95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8B03587-D6FE-4DDC-8245-009D0B7347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B604C4D-3A31-4929-8FC1-48884B4520E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C215035-8E58-4244-8E27-724778F25BD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DBDE43C-096D-4A69-B38F-B55B37AF9E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AE02E4-8F73-4EE1-8E58-DFA882D91D3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CAAC707-7FA1-4C0A-AEE0-96CE603891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8482973-E146-43D6-9D87-015D4F25640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1BBEDF7-115A-413B-ABC6-CA9EAACF49D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7BB3D86-C9CD-43F4-8F72-4FD2F94A8B1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0BE8322-4E68-4AF7-8D89-FA413DEDC6F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74EAF04-049C-447D-BD46-C1990102EE5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96043D7-AB5F-4A36-9192-CC47B9F448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C95B02A-47A7-49FF-8CB8-6A97A35615E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72A9BEA-D763-4ADA-8797-418B80C77D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BCEBF6FC-1E40-4BED-A81E-08372974B80E}"/>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C7DA505E-7E29-449B-96D1-84F036993671}"/>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D0C3A419-2161-4BB5-9879-F2B11F36D80C}"/>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AD148E07-2974-4C5B-9250-4B596B0B47D4}"/>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2F650533-1593-48C0-97A5-2F62A3EB392F}"/>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94678902-6311-4E1F-B0F2-AE15E3DBC56C}"/>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3E6224F0-2AF5-40A8-B521-46B3C23C1861}"/>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231F3AA8-73C1-4120-949E-35B06D4E773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59F8A72D-E2D4-4E38-AB9D-1331743BFD63}"/>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DA4DCBF2-737C-42F2-A716-B76C3E74295E}"/>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372A2542-FAC1-4589-8D69-E7FA080862CF}"/>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A01163A-0F4F-48B7-9DE2-EE7E759C10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15BC53-E092-4750-B0FE-F994145E67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DA317D2-719D-4DB8-A263-DA4BD30503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65C02FD-CEC5-4A08-9A6C-F3C6697F5C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B34831-DE53-4D93-978F-52E1B467D4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103505</xdr:rowOff>
    </xdr:from>
    <xdr:to>
      <xdr:col>55</xdr:col>
      <xdr:colOff>50800</xdr:colOff>
      <xdr:row>86</xdr:row>
      <xdr:rowOff>33655</xdr:rowOff>
    </xdr:to>
    <xdr:sp macro="" textlink="">
      <xdr:nvSpPr>
        <xdr:cNvPr id="361" name="楕円 360">
          <a:extLst>
            <a:ext uri="{FF2B5EF4-FFF2-40B4-BE49-F238E27FC236}">
              <a16:creationId xmlns:a16="http://schemas.microsoft.com/office/drawing/2014/main" id="{F052F6A9-67F8-4966-ADA1-DDF911F7EDC6}"/>
            </a:ext>
          </a:extLst>
        </xdr:cNvPr>
        <xdr:cNvSpPr/>
      </xdr:nvSpPr>
      <xdr:spPr>
        <a:xfrm>
          <a:off x="10426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18432</xdr:rowOff>
    </xdr:from>
    <xdr:ext cx="469744" cy="259045"/>
    <xdr:sp macro="" textlink="">
      <xdr:nvSpPr>
        <xdr:cNvPr id="362" name="【公営住宅】&#10;一人当たり面積該当値テキスト">
          <a:extLst>
            <a:ext uri="{FF2B5EF4-FFF2-40B4-BE49-F238E27FC236}">
              <a16:creationId xmlns:a16="http://schemas.microsoft.com/office/drawing/2014/main" id="{11FA3169-0D37-4DCE-A0CF-EBB079E0A407}"/>
            </a:ext>
          </a:extLst>
        </xdr:cNvPr>
        <xdr:cNvSpPr txBox="1"/>
      </xdr:nvSpPr>
      <xdr:spPr>
        <a:xfrm>
          <a:off x="10515600" y="145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363" name="楕円 362">
          <a:extLst>
            <a:ext uri="{FF2B5EF4-FFF2-40B4-BE49-F238E27FC236}">
              <a16:creationId xmlns:a16="http://schemas.microsoft.com/office/drawing/2014/main" id="{C73CCF8A-F1AB-4336-BA3A-792D8DB96FBB}"/>
            </a:ext>
          </a:extLst>
        </xdr:cNvPr>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154305</xdr:rowOff>
    </xdr:from>
    <xdr:to>
      <xdr:col>55</xdr:col>
      <xdr:colOff>0</xdr:colOff>
      <xdr:row>85</xdr:row>
      <xdr:rowOff>154687</xdr:rowOff>
    </xdr:to>
    <xdr:cxnSp macro="">
      <xdr:nvCxnSpPr>
        <xdr:cNvPr id="364" name="直線コネクタ 363">
          <a:extLst>
            <a:ext uri="{FF2B5EF4-FFF2-40B4-BE49-F238E27FC236}">
              <a16:creationId xmlns:a16="http://schemas.microsoft.com/office/drawing/2014/main" id="{79E34488-C687-4689-B2C0-ADF7073C2F90}"/>
            </a:ext>
          </a:extLst>
        </xdr:cNvPr>
        <xdr:cNvCxnSpPr/>
      </xdr:nvCxnSpPr>
      <xdr:spPr>
        <a:xfrm flipV="1">
          <a:off x="9639300" y="14727555"/>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79311</xdr:rowOff>
    </xdr:from>
    <xdr:to>
      <xdr:col>46</xdr:col>
      <xdr:colOff>38100</xdr:colOff>
      <xdr:row>86</xdr:row>
      <xdr:rowOff>9461</xdr:rowOff>
    </xdr:to>
    <xdr:sp macro="" textlink="">
      <xdr:nvSpPr>
        <xdr:cNvPr id="365" name="楕円 364">
          <a:extLst>
            <a:ext uri="{FF2B5EF4-FFF2-40B4-BE49-F238E27FC236}">
              <a16:creationId xmlns:a16="http://schemas.microsoft.com/office/drawing/2014/main" id="{9B7B55F4-2A7C-416D-8BE6-A53B535136BA}"/>
            </a:ext>
          </a:extLst>
        </xdr:cNvPr>
        <xdr:cNvSpPr/>
      </xdr:nvSpPr>
      <xdr:spPr>
        <a:xfrm>
          <a:off x="8699500" y="146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130111</xdr:rowOff>
    </xdr:from>
    <xdr:to>
      <xdr:col>50</xdr:col>
      <xdr:colOff>114300</xdr:colOff>
      <xdr:row>85</xdr:row>
      <xdr:rowOff>154687</xdr:rowOff>
    </xdr:to>
    <xdr:cxnSp macro="">
      <xdr:nvCxnSpPr>
        <xdr:cNvPr id="366" name="直線コネクタ 365">
          <a:extLst>
            <a:ext uri="{FF2B5EF4-FFF2-40B4-BE49-F238E27FC236}">
              <a16:creationId xmlns:a16="http://schemas.microsoft.com/office/drawing/2014/main" id="{768FCF47-71A2-4909-AF92-1F138BCBAC02}"/>
            </a:ext>
          </a:extLst>
        </xdr:cNvPr>
        <xdr:cNvCxnSpPr/>
      </xdr:nvCxnSpPr>
      <xdr:spPr>
        <a:xfrm>
          <a:off x="8750300" y="14703361"/>
          <a:ext cx="889000" cy="2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78930</xdr:rowOff>
    </xdr:from>
    <xdr:to>
      <xdr:col>41</xdr:col>
      <xdr:colOff>101600</xdr:colOff>
      <xdr:row>86</xdr:row>
      <xdr:rowOff>9080</xdr:rowOff>
    </xdr:to>
    <xdr:sp macro="" textlink="">
      <xdr:nvSpPr>
        <xdr:cNvPr id="367" name="楕円 366">
          <a:extLst>
            <a:ext uri="{FF2B5EF4-FFF2-40B4-BE49-F238E27FC236}">
              <a16:creationId xmlns:a16="http://schemas.microsoft.com/office/drawing/2014/main" id="{638A348E-7237-42CA-BD4B-9B324758CC1F}"/>
            </a:ext>
          </a:extLst>
        </xdr:cNvPr>
        <xdr:cNvSpPr/>
      </xdr:nvSpPr>
      <xdr:spPr>
        <a:xfrm>
          <a:off x="7810500" y="146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129730</xdr:rowOff>
    </xdr:from>
    <xdr:to>
      <xdr:col>45</xdr:col>
      <xdr:colOff>177800</xdr:colOff>
      <xdr:row>85</xdr:row>
      <xdr:rowOff>130111</xdr:rowOff>
    </xdr:to>
    <xdr:cxnSp macro="">
      <xdr:nvCxnSpPr>
        <xdr:cNvPr id="368" name="直線コネクタ 367">
          <a:extLst>
            <a:ext uri="{FF2B5EF4-FFF2-40B4-BE49-F238E27FC236}">
              <a16:creationId xmlns:a16="http://schemas.microsoft.com/office/drawing/2014/main" id="{F3F9D0E7-4083-4E4D-8D85-A644F4A8912C}"/>
            </a:ext>
          </a:extLst>
        </xdr:cNvPr>
        <xdr:cNvCxnSpPr/>
      </xdr:nvCxnSpPr>
      <xdr:spPr>
        <a:xfrm>
          <a:off x="7861300" y="147029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79121</xdr:rowOff>
    </xdr:from>
    <xdr:to>
      <xdr:col>36</xdr:col>
      <xdr:colOff>165100</xdr:colOff>
      <xdr:row>86</xdr:row>
      <xdr:rowOff>9271</xdr:rowOff>
    </xdr:to>
    <xdr:sp macro="" textlink="">
      <xdr:nvSpPr>
        <xdr:cNvPr id="369" name="楕円 368">
          <a:extLst>
            <a:ext uri="{FF2B5EF4-FFF2-40B4-BE49-F238E27FC236}">
              <a16:creationId xmlns:a16="http://schemas.microsoft.com/office/drawing/2014/main" id="{CEE2116E-7A66-4A2F-846D-FB1B23C5A367}"/>
            </a:ext>
          </a:extLst>
        </xdr:cNvPr>
        <xdr:cNvSpPr/>
      </xdr:nvSpPr>
      <xdr:spPr>
        <a:xfrm>
          <a:off x="6921500" y="146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129730</xdr:rowOff>
    </xdr:from>
    <xdr:to>
      <xdr:col>41</xdr:col>
      <xdr:colOff>50800</xdr:colOff>
      <xdr:row>85</xdr:row>
      <xdr:rowOff>129921</xdr:rowOff>
    </xdr:to>
    <xdr:cxnSp macro="">
      <xdr:nvCxnSpPr>
        <xdr:cNvPr id="370" name="直線コネクタ 369">
          <a:extLst>
            <a:ext uri="{FF2B5EF4-FFF2-40B4-BE49-F238E27FC236}">
              <a16:creationId xmlns:a16="http://schemas.microsoft.com/office/drawing/2014/main" id="{E7A228BF-CBE9-4BEE-8594-FEC89D4621DD}"/>
            </a:ext>
          </a:extLst>
        </xdr:cNvPr>
        <xdr:cNvCxnSpPr/>
      </xdr:nvCxnSpPr>
      <xdr:spPr>
        <a:xfrm flipV="1">
          <a:off x="6972300" y="1470298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903DB1B8-0E5C-4066-8759-B6617EE4A8AB}"/>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D4294CFA-1F69-456B-9EBD-3E998FB6B2BF}"/>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97037D7D-3C45-4BBA-86E2-B16BC8AEF00A}"/>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813FC8FD-8172-49B7-8CE7-4C4298B871F6}"/>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375" name="n_1mainValue【公営住宅】&#10;一人当たり面積">
          <a:extLst>
            <a:ext uri="{FF2B5EF4-FFF2-40B4-BE49-F238E27FC236}">
              <a16:creationId xmlns:a16="http://schemas.microsoft.com/office/drawing/2014/main" id="{AFBF0CB3-4203-49F3-99B7-86AE5822F87C}"/>
            </a:ext>
          </a:extLst>
        </xdr:cNvPr>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588</xdr:rowOff>
    </xdr:from>
    <xdr:ext cx="469744" cy="259045"/>
    <xdr:sp macro="" textlink="">
      <xdr:nvSpPr>
        <xdr:cNvPr id="376" name="n_2mainValue【公営住宅】&#10;一人当たり面積">
          <a:extLst>
            <a:ext uri="{FF2B5EF4-FFF2-40B4-BE49-F238E27FC236}">
              <a16:creationId xmlns:a16="http://schemas.microsoft.com/office/drawing/2014/main" id="{09E6D9B9-2480-4EDD-AAE4-B786FEA1FA5A}"/>
            </a:ext>
          </a:extLst>
        </xdr:cNvPr>
        <xdr:cNvSpPr txBox="1"/>
      </xdr:nvSpPr>
      <xdr:spPr>
        <a:xfrm>
          <a:off x="8515427" y="1474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207</xdr:rowOff>
    </xdr:from>
    <xdr:ext cx="469744" cy="259045"/>
    <xdr:sp macro="" textlink="">
      <xdr:nvSpPr>
        <xdr:cNvPr id="377" name="n_3mainValue【公営住宅】&#10;一人当たり面積">
          <a:extLst>
            <a:ext uri="{FF2B5EF4-FFF2-40B4-BE49-F238E27FC236}">
              <a16:creationId xmlns:a16="http://schemas.microsoft.com/office/drawing/2014/main" id="{032FE8C3-CE88-4C2D-8392-E4D9912C9F28}"/>
            </a:ext>
          </a:extLst>
        </xdr:cNvPr>
        <xdr:cNvSpPr txBox="1"/>
      </xdr:nvSpPr>
      <xdr:spPr>
        <a:xfrm>
          <a:off x="7626427" y="1474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398</xdr:rowOff>
    </xdr:from>
    <xdr:ext cx="469744" cy="259045"/>
    <xdr:sp macro="" textlink="">
      <xdr:nvSpPr>
        <xdr:cNvPr id="378" name="n_4mainValue【公営住宅】&#10;一人当たり面積">
          <a:extLst>
            <a:ext uri="{FF2B5EF4-FFF2-40B4-BE49-F238E27FC236}">
              <a16:creationId xmlns:a16="http://schemas.microsoft.com/office/drawing/2014/main" id="{E022F1CF-ABDF-449E-89FA-7B52413B45B6}"/>
            </a:ext>
          </a:extLst>
        </xdr:cNvPr>
        <xdr:cNvSpPr txBox="1"/>
      </xdr:nvSpPr>
      <xdr:spPr>
        <a:xfrm>
          <a:off x="6737427" y="147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1462BA7-349D-4FF2-B07A-525C8CDBE3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98E4FA3-418D-4BF6-B200-C6817526D4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3FFF122-693F-4797-AF04-D8FDEB4BFB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B4BE95A-9C44-4760-BFF9-5F89D7DD2A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D68B623-AADB-4813-B51B-FEF6885FB3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5F9A577-02EA-409D-BBC6-52E718A736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CCFFF21-B6C8-4722-B3F7-B09F8366D9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A580D52-78BB-4B71-8E27-FFE3F42C759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598173C-C4F5-44BA-B927-D3C82655AEC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10F1870-ABE0-457E-ABB2-F503DF257E2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6A81D85-7BDE-4243-9662-1248FD8F3A3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3A88371E-7464-465B-87FB-77AE8139F92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670BC247-194C-4752-857C-2CD7200EF19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11B42D83-9F6F-4FFD-8772-0FF7EF8C590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BE0835F3-73EF-4632-A1CB-CA35DE2515A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EDDC1D34-33DF-4B74-8963-D82C81B68B4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69CE709-A0D8-4987-B85E-55AA6EF5891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C44A279D-5F81-48CA-A592-42AE4E9939C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E7078C5B-AAA0-4F03-A05D-B3AA9F8331A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FE441DC9-95E5-4079-AF4E-94EB1226F9B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3AB0C4A-88B0-4376-A9EC-947487CE16C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95EC9075-E2FC-44E1-9CBA-C8DA3FBD84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BB22A23D-AC6E-4608-8233-0E3455A0DAA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DF6F97EE-18B3-4798-8838-C6B07CCA10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16381225-16D0-4F8D-B1CA-F47D6186BBF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DEA3A8A2-7DAB-4492-BC1B-1A08B69C6FBF}"/>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566E2F2D-F5D3-498D-91ED-49CC7FCA25A7}"/>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8AC84B6-ED30-4B8D-B344-8469416424E7}"/>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51A9A0BA-CDB5-4F9E-B6CC-41FF7A8E8A33}"/>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6F83B088-FDCF-4412-AE8B-CB44B0164AAF}"/>
            </a:ext>
          </a:extLst>
        </xdr:cNvPr>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2CB44D13-451D-4CA5-B5B7-898E6EA82951}"/>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56C82B12-291E-42F1-B9B9-AC192464E1B9}"/>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809D6FB3-FBA7-4876-B438-9B46C6003158}"/>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6C59187E-3B28-4114-B29D-49A1BA72D051}"/>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4BA22C7A-FDC0-4364-A26B-743D9CAECA17}"/>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CB8872-545F-48E5-9944-20B29D6C76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47CD5F6-3A47-4059-8B26-F2E0F407EC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9C9036-7AF4-4B4F-AE1A-4AD781041A6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2F83A1D-7F60-4BC2-8121-9AA9BBB4E3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5B5338-1D98-4BCB-9C5C-4968E2C18C1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101600</xdr:rowOff>
    </xdr:from>
    <xdr:to>
      <xdr:col>24</xdr:col>
      <xdr:colOff>114300</xdr:colOff>
      <xdr:row>101</xdr:row>
      <xdr:rowOff>31750</xdr:rowOff>
    </xdr:to>
    <xdr:sp macro="" textlink="">
      <xdr:nvSpPr>
        <xdr:cNvPr id="419" name="楕円 418">
          <a:extLst>
            <a:ext uri="{FF2B5EF4-FFF2-40B4-BE49-F238E27FC236}">
              <a16:creationId xmlns:a16="http://schemas.microsoft.com/office/drawing/2014/main" id="{0C3E61A3-4A7C-4982-94F7-736EE426A7D9}"/>
            </a:ext>
          </a:extLst>
        </xdr:cNvPr>
        <xdr:cNvSpPr/>
      </xdr:nvSpPr>
      <xdr:spPr>
        <a:xfrm>
          <a:off x="4584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54627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9053443-FEAB-42A9-A8A6-202E3A4018FD}"/>
            </a:ext>
          </a:extLst>
        </xdr:cNvPr>
        <xdr:cNvSpPr txBox="1"/>
      </xdr:nvSpPr>
      <xdr:spPr>
        <a:xfrm>
          <a:off x="4673600"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149225</xdr:rowOff>
    </xdr:from>
    <xdr:to>
      <xdr:col>20</xdr:col>
      <xdr:colOff>38100</xdr:colOff>
      <xdr:row>101</xdr:row>
      <xdr:rowOff>79375</xdr:rowOff>
    </xdr:to>
    <xdr:sp macro="" textlink="">
      <xdr:nvSpPr>
        <xdr:cNvPr id="421" name="楕円 420">
          <a:extLst>
            <a:ext uri="{FF2B5EF4-FFF2-40B4-BE49-F238E27FC236}">
              <a16:creationId xmlns:a16="http://schemas.microsoft.com/office/drawing/2014/main" id="{F9032745-040F-414F-881B-B5D248CE793D}"/>
            </a:ext>
          </a:extLst>
        </xdr:cNvPr>
        <xdr:cNvSpPr/>
      </xdr:nvSpPr>
      <xdr:spPr>
        <a:xfrm>
          <a:off x="3746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152400</xdr:rowOff>
    </xdr:from>
    <xdr:to>
      <xdr:col>24</xdr:col>
      <xdr:colOff>63500</xdr:colOff>
      <xdr:row>101</xdr:row>
      <xdr:rowOff>28575</xdr:rowOff>
    </xdr:to>
    <xdr:cxnSp macro="">
      <xdr:nvCxnSpPr>
        <xdr:cNvPr id="422" name="直線コネクタ 421">
          <a:extLst>
            <a:ext uri="{FF2B5EF4-FFF2-40B4-BE49-F238E27FC236}">
              <a16:creationId xmlns:a16="http://schemas.microsoft.com/office/drawing/2014/main" id="{E0FE696E-E77A-4FD1-9012-63855FBC6A5A}"/>
            </a:ext>
          </a:extLst>
        </xdr:cNvPr>
        <xdr:cNvCxnSpPr/>
      </xdr:nvCxnSpPr>
      <xdr:spPr>
        <a:xfrm flipV="1">
          <a:off x="3797300" y="172974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128270</xdr:rowOff>
    </xdr:from>
    <xdr:to>
      <xdr:col>15</xdr:col>
      <xdr:colOff>101600</xdr:colOff>
      <xdr:row>101</xdr:row>
      <xdr:rowOff>58420</xdr:rowOff>
    </xdr:to>
    <xdr:sp macro="" textlink="">
      <xdr:nvSpPr>
        <xdr:cNvPr id="423" name="楕円 422">
          <a:extLst>
            <a:ext uri="{FF2B5EF4-FFF2-40B4-BE49-F238E27FC236}">
              <a16:creationId xmlns:a16="http://schemas.microsoft.com/office/drawing/2014/main" id="{B1F7DD5F-BDD9-494A-A92C-A863C1B2FD75}"/>
            </a:ext>
          </a:extLst>
        </xdr:cNvPr>
        <xdr:cNvSpPr/>
      </xdr:nvSpPr>
      <xdr:spPr>
        <a:xfrm>
          <a:off x="2857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xdr:rowOff>
    </xdr:from>
    <xdr:to>
      <xdr:col>19</xdr:col>
      <xdr:colOff>177800</xdr:colOff>
      <xdr:row>101</xdr:row>
      <xdr:rowOff>28575</xdr:rowOff>
    </xdr:to>
    <xdr:cxnSp macro="">
      <xdr:nvCxnSpPr>
        <xdr:cNvPr id="424" name="直線コネクタ 423">
          <a:extLst>
            <a:ext uri="{FF2B5EF4-FFF2-40B4-BE49-F238E27FC236}">
              <a16:creationId xmlns:a16="http://schemas.microsoft.com/office/drawing/2014/main" id="{D9A87972-26E6-4DC9-9EF2-84B6287F1C8D}"/>
            </a:ext>
          </a:extLst>
        </xdr:cNvPr>
        <xdr:cNvCxnSpPr/>
      </xdr:nvCxnSpPr>
      <xdr:spPr>
        <a:xfrm>
          <a:off x="2908300" y="173240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120650</xdr:rowOff>
    </xdr:from>
    <xdr:to>
      <xdr:col>10</xdr:col>
      <xdr:colOff>165100</xdr:colOff>
      <xdr:row>101</xdr:row>
      <xdr:rowOff>50800</xdr:rowOff>
    </xdr:to>
    <xdr:sp macro="" textlink="">
      <xdr:nvSpPr>
        <xdr:cNvPr id="425" name="楕円 424">
          <a:extLst>
            <a:ext uri="{FF2B5EF4-FFF2-40B4-BE49-F238E27FC236}">
              <a16:creationId xmlns:a16="http://schemas.microsoft.com/office/drawing/2014/main" id="{228669E5-E2C3-4968-840A-48771D0104B4}"/>
            </a:ext>
          </a:extLst>
        </xdr:cNvPr>
        <xdr:cNvSpPr/>
      </xdr:nvSpPr>
      <xdr:spPr>
        <a:xfrm>
          <a:off x="19685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0</xdr:rowOff>
    </xdr:from>
    <xdr:to>
      <xdr:col>15</xdr:col>
      <xdr:colOff>50800</xdr:colOff>
      <xdr:row>101</xdr:row>
      <xdr:rowOff>7620</xdr:rowOff>
    </xdr:to>
    <xdr:cxnSp macro="">
      <xdr:nvCxnSpPr>
        <xdr:cNvPr id="426" name="直線コネクタ 425">
          <a:extLst>
            <a:ext uri="{FF2B5EF4-FFF2-40B4-BE49-F238E27FC236}">
              <a16:creationId xmlns:a16="http://schemas.microsoft.com/office/drawing/2014/main" id="{F05D8FF9-D1CA-4BB8-B177-FA888752357B}"/>
            </a:ext>
          </a:extLst>
        </xdr:cNvPr>
        <xdr:cNvCxnSpPr/>
      </xdr:nvCxnSpPr>
      <xdr:spPr>
        <a:xfrm>
          <a:off x="2019300" y="17316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139700</xdr:rowOff>
    </xdr:from>
    <xdr:to>
      <xdr:col>6</xdr:col>
      <xdr:colOff>38100</xdr:colOff>
      <xdr:row>101</xdr:row>
      <xdr:rowOff>69850</xdr:rowOff>
    </xdr:to>
    <xdr:sp macro="" textlink="">
      <xdr:nvSpPr>
        <xdr:cNvPr id="427" name="楕円 426">
          <a:extLst>
            <a:ext uri="{FF2B5EF4-FFF2-40B4-BE49-F238E27FC236}">
              <a16:creationId xmlns:a16="http://schemas.microsoft.com/office/drawing/2014/main" id="{CD1761A5-FD94-43F0-B9F1-F98862A736F5}"/>
            </a:ext>
          </a:extLst>
        </xdr:cNvPr>
        <xdr:cNvSpPr/>
      </xdr:nvSpPr>
      <xdr:spPr>
        <a:xfrm>
          <a:off x="1079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0</xdr:rowOff>
    </xdr:from>
    <xdr:to>
      <xdr:col>10</xdr:col>
      <xdr:colOff>114300</xdr:colOff>
      <xdr:row>101</xdr:row>
      <xdr:rowOff>19050</xdr:rowOff>
    </xdr:to>
    <xdr:cxnSp macro="">
      <xdr:nvCxnSpPr>
        <xdr:cNvPr id="428" name="直線コネクタ 427">
          <a:extLst>
            <a:ext uri="{FF2B5EF4-FFF2-40B4-BE49-F238E27FC236}">
              <a16:creationId xmlns:a16="http://schemas.microsoft.com/office/drawing/2014/main" id="{8CADD10B-B0FE-4EA5-8CA2-03A7C9D71F2A}"/>
            </a:ext>
          </a:extLst>
        </xdr:cNvPr>
        <xdr:cNvCxnSpPr/>
      </xdr:nvCxnSpPr>
      <xdr:spPr>
        <a:xfrm flipV="1">
          <a:off x="1130300" y="17316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9" name="n_1aveValue【港湾・漁港】&#10;有形固定資産減価償却率">
          <a:extLst>
            <a:ext uri="{FF2B5EF4-FFF2-40B4-BE49-F238E27FC236}">
              <a16:creationId xmlns:a16="http://schemas.microsoft.com/office/drawing/2014/main" id="{C841ED6A-C36E-44E7-9098-7C2ECE20DE4F}"/>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30" name="n_2aveValue【港湾・漁港】&#10;有形固定資産減価償却率">
          <a:extLst>
            <a:ext uri="{FF2B5EF4-FFF2-40B4-BE49-F238E27FC236}">
              <a16:creationId xmlns:a16="http://schemas.microsoft.com/office/drawing/2014/main" id="{C7CA536B-FB3A-42C7-AFB5-4CED419675E6}"/>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1" name="n_3aveValue【港湾・漁港】&#10;有形固定資産減価償却率">
          <a:extLst>
            <a:ext uri="{FF2B5EF4-FFF2-40B4-BE49-F238E27FC236}">
              <a16:creationId xmlns:a16="http://schemas.microsoft.com/office/drawing/2014/main" id="{812CBD0F-790B-45DD-BB4C-B7870982F725}"/>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A9892B0E-B930-49FF-909C-26F3C8F0C0CC}"/>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95902</xdr:rowOff>
    </xdr:from>
    <xdr:ext cx="405111" cy="259045"/>
    <xdr:sp macro="" textlink="">
      <xdr:nvSpPr>
        <xdr:cNvPr id="433" name="n_1mainValue【港湾・漁港】&#10;有形固定資産減価償却率">
          <a:extLst>
            <a:ext uri="{FF2B5EF4-FFF2-40B4-BE49-F238E27FC236}">
              <a16:creationId xmlns:a16="http://schemas.microsoft.com/office/drawing/2014/main" id="{B1FDFDB8-3F1A-4F49-B16B-DF13327440FC}"/>
            </a:ext>
          </a:extLst>
        </xdr:cNvPr>
        <xdr:cNvSpPr txBox="1"/>
      </xdr:nvSpPr>
      <xdr:spPr>
        <a:xfrm>
          <a:off x="35820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74947</xdr:rowOff>
    </xdr:from>
    <xdr:ext cx="405111" cy="259045"/>
    <xdr:sp macro="" textlink="">
      <xdr:nvSpPr>
        <xdr:cNvPr id="434" name="n_2mainValue【港湾・漁港】&#10;有形固定資産減価償却率">
          <a:extLst>
            <a:ext uri="{FF2B5EF4-FFF2-40B4-BE49-F238E27FC236}">
              <a16:creationId xmlns:a16="http://schemas.microsoft.com/office/drawing/2014/main" id="{01AA44B3-BCF6-497C-A8FF-B54645838F37}"/>
            </a:ext>
          </a:extLst>
        </xdr:cNvPr>
        <xdr:cNvSpPr txBox="1"/>
      </xdr:nvSpPr>
      <xdr:spPr>
        <a:xfrm>
          <a:off x="2705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67327</xdr:rowOff>
    </xdr:from>
    <xdr:ext cx="405111" cy="259045"/>
    <xdr:sp macro="" textlink="">
      <xdr:nvSpPr>
        <xdr:cNvPr id="435" name="n_3mainValue【港湾・漁港】&#10;有形固定資産減価償却率">
          <a:extLst>
            <a:ext uri="{FF2B5EF4-FFF2-40B4-BE49-F238E27FC236}">
              <a16:creationId xmlns:a16="http://schemas.microsoft.com/office/drawing/2014/main" id="{E510778C-95F6-4C85-8B23-6AFC8684CC41}"/>
            </a:ext>
          </a:extLst>
        </xdr:cNvPr>
        <xdr:cNvSpPr txBox="1"/>
      </xdr:nvSpPr>
      <xdr:spPr>
        <a:xfrm>
          <a:off x="18167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86377</xdr:rowOff>
    </xdr:from>
    <xdr:ext cx="405111" cy="259045"/>
    <xdr:sp macro="" textlink="">
      <xdr:nvSpPr>
        <xdr:cNvPr id="436" name="n_4mainValue【港湾・漁港】&#10;有形固定資産減価償却率">
          <a:extLst>
            <a:ext uri="{FF2B5EF4-FFF2-40B4-BE49-F238E27FC236}">
              <a16:creationId xmlns:a16="http://schemas.microsoft.com/office/drawing/2014/main" id="{C6D6E690-90CA-44FC-8CF5-AA5A8437DE70}"/>
            </a:ext>
          </a:extLst>
        </xdr:cNvPr>
        <xdr:cNvSpPr txBox="1"/>
      </xdr:nvSpPr>
      <xdr:spPr>
        <a:xfrm>
          <a:off x="927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E39CDB82-DFF3-4EB3-B482-B88C7AC9D9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0569DF1-DF35-465D-A899-261D6578CD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C41F55D-2208-417B-8F53-4FE83424CA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C0FD9EA-02D7-4CD2-B3AA-F3E5AE54D1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D9E365A9-00DA-49F9-8F31-199435B8B4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2343CB9C-3F1B-4F58-B5FC-4303F1186E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E91E5A7-B389-4D28-B0AB-90F026AE12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D66D5F4-D302-4F57-BBF3-B4B9E3F503B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9064827A-4BC5-4F0E-9B65-A92EC41F24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10F4EEBA-6658-464A-B1F5-12E4715884B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59BE5677-CC27-433D-844E-990AD6451DC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FD90D8FD-084F-4613-8852-3214901265A6}"/>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844113C-44F4-4E39-8980-F78073A4247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AA1C8067-AC29-44C8-9B17-BA6F1487913E}"/>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423D4BE-BE45-4F52-ABA3-86039DC1B74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8A36A1CB-5F5F-4AA1-AB9A-83DA51256D5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07C56B4C-CAC7-462B-BA75-5DDB5FF197F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F9B40051-E67D-46FA-B523-C52993F25E3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84F1DBA3-DCEB-41D1-B59F-43393011B72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C1C8141D-93D4-4693-B55C-265B19BE7A4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A0218609-2CBA-4145-BCCB-95775CC8166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215CF73B-0677-4D5F-8CEE-2C2F18E8E66E}"/>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26A8214C-928A-4FCB-9AD3-90CD646675B6}"/>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41C45355-A8A6-4DCC-80B5-BA260A6AFAA8}"/>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C98E0643-74F1-4943-8912-CF4509E24E93}"/>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83121FEC-B238-4DE0-AC59-F5C3B4D8F313}"/>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6338D8B3-7C6E-4ECC-A844-F1E4B84E98C7}"/>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BFAB5513-D3C1-46D8-B3F8-637401A334BD}"/>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742266DB-3DD3-4AE0-B6DF-E13F7F16336B}"/>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8C7CC34D-DB3D-497A-B100-DC70DD5285EF}"/>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2EF7A193-4F83-4786-8BAD-648FAE05F3AA}"/>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94F0ABC6-BCEE-4967-9E00-DB9D820BED95}"/>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FBFE93F-B996-4373-A3D1-B6CEA85FE8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A5E2504-CCB2-40FF-8644-4B5DE45BB0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103ED15-1096-46B2-A042-1BA880B165B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DCDEC6A-9587-4B25-ADF2-CCD3F6800D7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4B82961-88F8-4747-9C13-B78C8A1F07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48799</xdr:rowOff>
    </xdr:from>
    <xdr:to>
      <xdr:col>55</xdr:col>
      <xdr:colOff>50800</xdr:colOff>
      <xdr:row>107</xdr:row>
      <xdr:rowOff>150399</xdr:rowOff>
    </xdr:to>
    <xdr:sp macro="" textlink="">
      <xdr:nvSpPr>
        <xdr:cNvPr id="474" name="楕円 473">
          <a:extLst>
            <a:ext uri="{FF2B5EF4-FFF2-40B4-BE49-F238E27FC236}">
              <a16:creationId xmlns:a16="http://schemas.microsoft.com/office/drawing/2014/main" id="{CC40FB18-5F34-4B7E-9DC3-E65527150B49}"/>
            </a:ext>
          </a:extLst>
        </xdr:cNvPr>
        <xdr:cNvSpPr/>
      </xdr:nvSpPr>
      <xdr:spPr>
        <a:xfrm>
          <a:off x="10426700" y="183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27226</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A75C5016-0579-45C3-955B-76787B1BAEF3}"/>
            </a:ext>
          </a:extLst>
        </xdr:cNvPr>
        <xdr:cNvSpPr txBox="1"/>
      </xdr:nvSpPr>
      <xdr:spPr>
        <a:xfrm>
          <a:off x="10515600" y="183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69783</xdr:rowOff>
    </xdr:from>
    <xdr:to>
      <xdr:col>50</xdr:col>
      <xdr:colOff>165100</xdr:colOff>
      <xdr:row>107</xdr:row>
      <xdr:rowOff>171383</xdr:rowOff>
    </xdr:to>
    <xdr:sp macro="" textlink="">
      <xdr:nvSpPr>
        <xdr:cNvPr id="476" name="楕円 475">
          <a:extLst>
            <a:ext uri="{FF2B5EF4-FFF2-40B4-BE49-F238E27FC236}">
              <a16:creationId xmlns:a16="http://schemas.microsoft.com/office/drawing/2014/main" id="{72BBD5B9-6AC7-479A-8586-0692ED45AB3C}"/>
            </a:ext>
          </a:extLst>
        </xdr:cNvPr>
        <xdr:cNvSpPr/>
      </xdr:nvSpPr>
      <xdr:spPr>
        <a:xfrm>
          <a:off x="9588500" y="1841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99599</xdr:rowOff>
    </xdr:from>
    <xdr:to>
      <xdr:col>55</xdr:col>
      <xdr:colOff>0</xdr:colOff>
      <xdr:row>107</xdr:row>
      <xdr:rowOff>120583</xdr:rowOff>
    </xdr:to>
    <xdr:cxnSp macro="">
      <xdr:nvCxnSpPr>
        <xdr:cNvPr id="477" name="直線コネクタ 476">
          <a:extLst>
            <a:ext uri="{FF2B5EF4-FFF2-40B4-BE49-F238E27FC236}">
              <a16:creationId xmlns:a16="http://schemas.microsoft.com/office/drawing/2014/main" id="{999E8249-91C1-46F4-9E8F-9E12574EE076}"/>
            </a:ext>
          </a:extLst>
        </xdr:cNvPr>
        <xdr:cNvCxnSpPr/>
      </xdr:nvCxnSpPr>
      <xdr:spPr>
        <a:xfrm flipV="1">
          <a:off x="9639300" y="18444749"/>
          <a:ext cx="8382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70893</xdr:rowOff>
    </xdr:from>
    <xdr:to>
      <xdr:col>46</xdr:col>
      <xdr:colOff>38100</xdr:colOff>
      <xdr:row>108</xdr:row>
      <xdr:rowOff>1043</xdr:rowOff>
    </xdr:to>
    <xdr:sp macro="" textlink="">
      <xdr:nvSpPr>
        <xdr:cNvPr id="478" name="楕円 477">
          <a:extLst>
            <a:ext uri="{FF2B5EF4-FFF2-40B4-BE49-F238E27FC236}">
              <a16:creationId xmlns:a16="http://schemas.microsoft.com/office/drawing/2014/main" id="{AD8F5283-F23D-4AFB-8E2C-25E11600CF73}"/>
            </a:ext>
          </a:extLst>
        </xdr:cNvPr>
        <xdr:cNvSpPr/>
      </xdr:nvSpPr>
      <xdr:spPr>
        <a:xfrm>
          <a:off x="8699500" y="184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120583</xdr:rowOff>
    </xdr:from>
    <xdr:to>
      <xdr:col>50</xdr:col>
      <xdr:colOff>114300</xdr:colOff>
      <xdr:row>107</xdr:row>
      <xdr:rowOff>121693</xdr:rowOff>
    </xdr:to>
    <xdr:cxnSp macro="">
      <xdr:nvCxnSpPr>
        <xdr:cNvPr id="479" name="直線コネクタ 478">
          <a:extLst>
            <a:ext uri="{FF2B5EF4-FFF2-40B4-BE49-F238E27FC236}">
              <a16:creationId xmlns:a16="http://schemas.microsoft.com/office/drawing/2014/main" id="{5CF80533-6004-44FA-AD26-13BA09548446}"/>
            </a:ext>
          </a:extLst>
        </xdr:cNvPr>
        <xdr:cNvCxnSpPr/>
      </xdr:nvCxnSpPr>
      <xdr:spPr>
        <a:xfrm flipV="1">
          <a:off x="8750300" y="18465733"/>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76926</xdr:rowOff>
    </xdr:from>
    <xdr:to>
      <xdr:col>41</xdr:col>
      <xdr:colOff>101600</xdr:colOff>
      <xdr:row>108</xdr:row>
      <xdr:rowOff>7076</xdr:rowOff>
    </xdr:to>
    <xdr:sp macro="" textlink="">
      <xdr:nvSpPr>
        <xdr:cNvPr id="480" name="楕円 479">
          <a:extLst>
            <a:ext uri="{FF2B5EF4-FFF2-40B4-BE49-F238E27FC236}">
              <a16:creationId xmlns:a16="http://schemas.microsoft.com/office/drawing/2014/main" id="{7632DC36-7BDB-4C5D-898E-A88DC6C30B46}"/>
            </a:ext>
          </a:extLst>
        </xdr:cNvPr>
        <xdr:cNvSpPr/>
      </xdr:nvSpPr>
      <xdr:spPr>
        <a:xfrm>
          <a:off x="7810500" y="184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121693</xdr:rowOff>
    </xdr:from>
    <xdr:to>
      <xdr:col>45</xdr:col>
      <xdr:colOff>177800</xdr:colOff>
      <xdr:row>107</xdr:row>
      <xdr:rowOff>127726</xdr:rowOff>
    </xdr:to>
    <xdr:cxnSp macro="">
      <xdr:nvCxnSpPr>
        <xdr:cNvPr id="481" name="直線コネクタ 480">
          <a:extLst>
            <a:ext uri="{FF2B5EF4-FFF2-40B4-BE49-F238E27FC236}">
              <a16:creationId xmlns:a16="http://schemas.microsoft.com/office/drawing/2014/main" id="{E95829B0-AEFD-48AD-853D-73DF4A54C2C7}"/>
            </a:ext>
          </a:extLst>
        </xdr:cNvPr>
        <xdr:cNvCxnSpPr/>
      </xdr:nvCxnSpPr>
      <xdr:spPr>
        <a:xfrm flipV="1">
          <a:off x="7861300" y="1846684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88168</xdr:rowOff>
    </xdr:from>
    <xdr:to>
      <xdr:col>36</xdr:col>
      <xdr:colOff>165100</xdr:colOff>
      <xdr:row>108</xdr:row>
      <xdr:rowOff>18318</xdr:rowOff>
    </xdr:to>
    <xdr:sp macro="" textlink="">
      <xdr:nvSpPr>
        <xdr:cNvPr id="482" name="楕円 481">
          <a:extLst>
            <a:ext uri="{FF2B5EF4-FFF2-40B4-BE49-F238E27FC236}">
              <a16:creationId xmlns:a16="http://schemas.microsoft.com/office/drawing/2014/main" id="{6FCC4654-A604-47FD-BED8-1F7BA7B36EFA}"/>
            </a:ext>
          </a:extLst>
        </xdr:cNvPr>
        <xdr:cNvSpPr/>
      </xdr:nvSpPr>
      <xdr:spPr>
        <a:xfrm>
          <a:off x="6921500" y="184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127726</xdr:rowOff>
    </xdr:from>
    <xdr:to>
      <xdr:col>41</xdr:col>
      <xdr:colOff>50800</xdr:colOff>
      <xdr:row>107</xdr:row>
      <xdr:rowOff>138968</xdr:rowOff>
    </xdr:to>
    <xdr:cxnSp macro="">
      <xdr:nvCxnSpPr>
        <xdr:cNvPr id="483" name="直線コネクタ 482">
          <a:extLst>
            <a:ext uri="{FF2B5EF4-FFF2-40B4-BE49-F238E27FC236}">
              <a16:creationId xmlns:a16="http://schemas.microsoft.com/office/drawing/2014/main" id="{0B6EF3EB-2FE5-4190-8BEC-57D8C4DBF14B}"/>
            </a:ext>
          </a:extLst>
        </xdr:cNvPr>
        <xdr:cNvCxnSpPr/>
      </xdr:nvCxnSpPr>
      <xdr:spPr>
        <a:xfrm flipV="1">
          <a:off x="6972300" y="18472876"/>
          <a:ext cx="889000" cy="1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5E5B54B2-EED9-416D-9BA7-6C183FDBEE81}"/>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3910F6A7-0DD6-43BA-A2EF-BB10F2C45F5F}"/>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5E4620C5-5A90-4245-99DD-38C033B4E5C6}"/>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14A87E3B-05E7-4A9F-91EC-B0DEF4167E23}"/>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162510</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210269C8-BE31-4315-98F2-B54D0725DCA3}"/>
            </a:ext>
          </a:extLst>
        </xdr:cNvPr>
        <xdr:cNvSpPr txBox="1"/>
      </xdr:nvSpPr>
      <xdr:spPr>
        <a:xfrm>
          <a:off x="9327095" y="1850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163620</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93E824AA-C720-4F55-8420-7A51F0DB70B6}"/>
            </a:ext>
          </a:extLst>
        </xdr:cNvPr>
        <xdr:cNvSpPr txBox="1"/>
      </xdr:nvSpPr>
      <xdr:spPr>
        <a:xfrm>
          <a:off x="8450795" y="185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169653</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70707E90-E94A-4D90-8A2E-DA8F96BEB11A}"/>
            </a:ext>
          </a:extLst>
        </xdr:cNvPr>
        <xdr:cNvSpPr txBox="1"/>
      </xdr:nvSpPr>
      <xdr:spPr>
        <a:xfrm>
          <a:off x="7561795" y="1851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9445</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90FFF08D-9B9D-4E22-A9A4-8E81860D4FC7}"/>
            </a:ext>
          </a:extLst>
        </xdr:cNvPr>
        <xdr:cNvSpPr txBox="1"/>
      </xdr:nvSpPr>
      <xdr:spPr>
        <a:xfrm>
          <a:off x="6672795" y="1852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7CE796EA-6AFB-4F68-A981-D542FFF6FB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46CD40A-5912-4BF8-8103-CDD3BC2DD2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4985C0C2-C0FD-4727-AD21-7EF22CC794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907B62BD-E5D5-4F97-AFA8-EB49BCF7A9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D9A9FB75-E71D-4E72-B18A-8E2667F529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2B55D39A-3E32-48F0-ADAB-7E43FC0628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F269341E-90A0-4DC7-A004-FFD8934748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5BBE3A13-1402-46DA-97AC-091CB2F22F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FB34085E-0562-474D-93D6-169538DBE6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F2B865E-7B70-48D0-9855-DD3844E144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E07B475-26A9-4570-A427-DEDDA4E282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825C0B39-989E-4C61-A20A-89755F8F71A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CB74075-3F44-4A47-BC68-C2A3EE3713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29FD9B35-2984-4D2F-8FA9-D5963CE01A3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D80CCCEA-4FB0-428A-817E-5A393374DF9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89BB5C79-A199-4335-84A8-93DBA20DBC7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F9F2E761-4916-4612-A0E5-EC510437224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A4211226-B1BD-4C8D-81B5-C0390F293FB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FDA6D47A-6B97-4A77-8C8F-E91E9BD2D9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E45B47CB-4D5A-40B8-8A8F-C9E7191C12C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9AA18D0-1CFD-4AE6-A783-6706BB3F03B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7B9A242A-6D31-4C30-A580-E8268DA8D2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3186ADEA-2AC2-4A90-BF37-B69A2E07606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311B927-9D10-4867-BE1A-A01048C757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8157ABC3-7A76-4273-BF64-9232D68788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76F2F4AB-AC67-4787-AB68-729B106A9E47}"/>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074471D8-0551-4CE8-ACE2-35FED4076A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735BC198-0E73-448F-864A-AE1873E3568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DFEC2101-FBC5-4CAD-B417-4D3EE8E71C96}"/>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9954980F-85C3-48D8-83A0-C071A7991CB7}"/>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91EF2D11-F537-4564-857F-3CCCD468B3A0}"/>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2B78C917-D7A0-4200-8122-56EB30F2DA2F}"/>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121A1345-E831-4D01-A1C7-7F25CDF94A36}"/>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98C87871-BC5C-4E09-8889-DB56CD9E6377}"/>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64A862C8-E33A-4CA5-A829-D4CF612BC20D}"/>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87EE51B2-8BBC-4274-814A-A59AA1D5D21A}"/>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C80B482-8C89-4A05-AA07-4106300235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CF794F4-BB64-4889-B55B-89AAB2EBD3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FF63B84-26A4-4FA1-AD77-3DEF60ECD5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29533DE-0C08-4257-95C5-9D9872D8C5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06E1F91-299C-4410-A209-056B7ED551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533" name="楕円 532">
          <a:extLst>
            <a:ext uri="{FF2B5EF4-FFF2-40B4-BE49-F238E27FC236}">
              <a16:creationId xmlns:a16="http://schemas.microsoft.com/office/drawing/2014/main" id="{9D1A9E58-35AB-4F02-9C71-DDE4C3AF3C46}"/>
            </a:ext>
          </a:extLst>
        </xdr:cNvPr>
        <xdr:cNvSpPr/>
      </xdr:nvSpPr>
      <xdr:spPr>
        <a:xfrm>
          <a:off x="162687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20519</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53C8DD1-B93A-48C8-A083-F3C97B02FCF4}"/>
            </a:ext>
          </a:extLst>
        </xdr:cNvPr>
        <xdr:cNvSpPr txBox="1"/>
      </xdr:nvSpPr>
      <xdr:spPr>
        <a:xfrm>
          <a:off x="16357600" y="636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535" name="楕円 534">
          <a:extLst>
            <a:ext uri="{FF2B5EF4-FFF2-40B4-BE49-F238E27FC236}">
              <a16:creationId xmlns:a16="http://schemas.microsoft.com/office/drawing/2014/main" id="{99A068E3-C3C2-4FBD-B533-992C5BDB1A04}"/>
            </a:ext>
          </a:extLst>
        </xdr:cNvPr>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48441</xdr:rowOff>
    </xdr:to>
    <xdr:cxnSp macro="">
      <xdr:nvCxnSpPr>
        <xdr:cNvPr id="536" name="直線コネクタ 535">
          <a:extLst>
            <a:ext uri="{FF2B5EF4-FFF2-40B4-BE49-F238E27FC236}">
              <a16:creationId xmlns:a16="http://schemas.microsoft.com/office/drawing/2014/main" id="{802EA0C4-0EAE-4E97-B108-F66F89FF6E03}"/>
            </a:ext>
          </a:extLst>
        </xdr:cNvPr>
        <xdr:cNvCxnSpPr/>
      </xdr:nvCxnSpPr>
      <xdr:spPr>
        <a:xfrm>
          <a:off x="15481300" y="65276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95613</xdr:rowOff>
    </xdr:from>
    <xdr:to>
      <xdr:col>76</xdr:col>
      <xdr:colOff>165100</xdr:colOff>
      <xdr:row>38</xdr:row>
      <xdr:rowOff>25763</xdr:rowOff>
    </xdr:to>
    <xdr:sp macro="" textlink="">
      <xdr:nvSpPr>
        <xdr:cNvPr id="537" name="楕円 536">
          <a:extLst>
            <a:ext uri="{FF2B5EF4-FFF2-40B4-BE49-F238E27FC236}">
              <a16:creationId xmlns:a16="http://schemas.microsoft.com/office/drawing/2014/main" id="{B7F146A4-C5A3-4A5E-A528-4EC570FA692D}"/>
            </a:ext>
          </a:extLst>
        </xdr:cNvPr>
        <xdr:cNvSpPr/>
      </xdr:nvSpPr>
      <xdr:spPr>
        <a:xfrm>
          <a:off x="14541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146413</xdr:rowOff>
    </xdr:from>
    <xdr:to>
      <xdr:col>81</xdr:col>
      <xdr:colOff>50800</xdr:colOff>
      <xdr:row>38</xdr:row>
      <xdr:rowOff>12519</xdr:rowOff>
    </xdr:to>
    <xdr:cxnSp macro="">
      <xdr:nvCxnSpPr>
        <xdr:cNvPr id="538" name="直線コネクタ 537">
          <a:extLst>
            <a:ext uri="{FF2B5EF4-FFF2-40B4-BE49-F238E27FC236}">
              <a16:creationId xmlns:a16="http://schemas.microsoft.com/office/drawing/2014/main" id="{79BD2E4E-6CAA-4DB7-B518-57C3CB735A39}"/>
            </a:ext>
          </a:extLst>
        </xdr:cNvPr>
        <xdr:cNvCxnSpPr/>
      </xdr:nvCxnSpPr>
      <xdr:spPr>
        <a:xfrm>
          <a:off x="14592300" y="64900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539" name="楕円 538">
          <a:extLst>
            <a:ext uri="{FF2B5EF4-FFF2-40B4-BE49-F238E27FC236}">
              <a16:creationId xmlns:a16="http://schemas.microsoft.com/office/drawing/2014/main" id="{0266F87D-FE07-4092-B82E-5712630C4CCE}"/>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146413</xdr:rowOff>
    </xdr:to>
    <xdr:cxnSp macro="">
      <xdr:nvCxnSpPr>
        <xdr:cNvPr id="540" name="直線コネクタ 539">
          <a:extLst>
            <a:ext uri="{FF2B5EF4-FFF2-40B4-BE49-F238E27FC236}">
              <a16:creationId xmlns:a16="http://schemas.microsoft.com/office/drawing/2014/main" id="{F35F2F22-E915-4BCA-92FC-7049BAA3344D}"/>
            </a:ext>
          </a:extLst>
        </xdr:cNvPr>
        <xdr:cNvCxnSpPr/>
      </xdr:nvCxnSpPr>
      <xdr:spPr>
        <a:xfrm>
          <a:off x="13703300" y="645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541" name="楕円 540">
          <a:extLst>
            <a:ext uri="{FF2B5EF4-FFF2-40B4-BE49-F238E27FC236}">
              <a16:creationId xmlns:a16="http://schemas.microsoft.com/office/drawing/2014/main" id="{E7EF43A8-CB80-487C-9310-2FFBA01E098A}"/>
            </a:ext>
          </a:extLst>
        </xdr:cNvPr>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110490</xdr:rowOff>
    </xdr:to>
    <xdr:cxnSp macro="">
      <xdr:nvCxnSpPr>
        <xdr:cNvPr id="542" name="直線コネクタ 541">
          <a:extLst>
            <a:ext uri="{FF2B5EF4-FFF2-40B4-BE49-F238E27FC236}">
              <a16:creationId xmlns:a16="http://schemas.microsoft.com/office/drawing/2014/main" id="{4711CED9-C1DC-4236-9B8A-4BC10A16A760}"/>
            </a:ext>
          </a:extLst>
        </xdr:cNvPr>
        <xdr:cNvCxnSpPr/>
      </xdr:nvCxnSpPr>
      <xdr:spPr>
        <a:xfrm>
          <a:off x="12814300" y="641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C71F95B-E28E-49B6-B681-82DA4F485F3F}"/>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DCC46B9C-643A-4679-B2CB-3AA54297F27C}"/>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13A784BD-3463-43CE-BAC2-EA6B8DAD4E41}"/>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CFE668BF-E314-404A-B7EF-1D7F245617CE}"/>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CF80C3FA-C8D1-48A2-8546-B6DE3ED9634F}"/>
            </a:ext>
          </a:extLst>
        </xdr:cNvPr>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42290</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5CAD7ADC-2E67-49CF-B269-4B60CD68A72D}"/>
            </a:ext>
          </a:extLst>
        </xdr:cNvPr>
        <xdr:cNvSpPr txBox="1"/>
      </xdr:nvSpPr>
      <xdr:spPr>
        <a:xfrm>
          <a:off x="14389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A2A385E-C373-45AF-A9BC-7C8EE14CC942}"/>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FBDB0707-B869-40B5-8AD4-4A789FAFE15D}"/>
            </a:ext>
          </a:extLst>
        </xdr:cNvPr>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79FDD06D-34C2-426C-84FD-16D4F184C6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F1200AC-8B53-4C7F-ABBA-71AEED8F5A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532112A-CEE3-4982-9068-F17EE4EF2A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E3D9FE9D-D3E0-4E33-8128-C1E4BB97E2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84AFF736-54CC-4625-951D-C815B98526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855AEA61-75CD-463B-8BCE-65B551A3F03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66B8D8D-41E3-4D58-B493-A84AF2B589C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9ECE368-9A47-4772-87AA-2C032DF9EB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2F7575B-FBB3-4792-B6C9-9FFD34CD285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E7F195F-B8B1-402D-99A6-19B011B698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CEBF730E-6875-4928-B76F-112F03CB025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46D32A72-34B5-4B30-9EBA-183D4BA8425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A89E782F-2FFC-496B-8181-7C870126BDF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C6C6B9C6-4852-4DF2-9DB9-246FA9EB515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110A797A-9E7E-4484-9335-022DB6DC54A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AB128CC3-0D28-4AEA-938E-C89C0F5A776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6B8B1344-243D-42CA-A9F9-16158A7496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FEDD4E17-3473-4717-B8A9-59757D2E509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1A98646-D2D9-4AFE-8638-D67F73E654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9180DE01-2AF1-4F03-9439-D16158F195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263C85D1-D6EB-4650-8196-11BF6358AA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0539BEE6-3BBB-4D91-BE0E-EA6710FBA08E}"/>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62B47F6A-921C-4549-B75E-E307AA407389}"/>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84594E26-1362-488D-98F9-338A876F904F}"/>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A6E7D604-AC21-440D-9FAE-26FBA386F003}"/>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1CF4D023-BBFB-46C2-8B35-8EB3B4B65067}"/>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18A4830A-A212-4914-B538-16A705C4CD5A}"/>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C1AC18D8-9C8F-4482-AB19-DEC9650746BE}"/>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7682B0FA-3517-4431-8246-621215235473}"/>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DE759DC9-6A9A-4EF1-B595-E1D58EEDD9B8}"/>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D9FB015C-E6AD-4EE2-8133-84122C7DFF09}"/>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153CA81D-C2C7-4A8D-95BC-E172D10565C8}"/>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29A8EE3-AC0E-4CDB-99C7-E5DCB9FAB6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1434DC8-4F3A-4142-A715-70E6483176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37C8024-2253-42AA-8F8E-52645AAFD7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32874BC-806B-4E2E-8926-2C07019919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79D0644-A675-4DCB-8482-A94CD20D79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588" name="楕円 587">
          <a:extLst>
            <a:ext uri="{FF2B5EF4-FFF2-40B4-BE49-F238E27FC236}">
              <a16:creationId xmlns:a16="http://schemas.microsoft.com/office/drawing/2014/main" id="{8509CE08-16BE-43FA-ABE1-B361E923369B}"/>
            </a:ext>
          </a:extLst>
        </xdr:cNvPr>
        <xdr:cNvSpPr/>
      </xdr:nvSpPr>
      <xdr:spPr>
        <a:xfrm>
          <a:off x="22110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13987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8F811C0D-AAC3-42B2-99A9-B82192E3FEF7}"/>
            </a:ext>
          </a:extLst>
        </xdr:cNvPr>
        <xdr:cNvSpPr txBox="1"/>
      </xdr:nvSpPr>
      <xdr:spPr>
        <a:xfrm>
          <a:off x="22199600"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162560</xdr:rowOff>
    </xdr:from>
    <xdr:to>
      <xdr:col>112</xdr:col>
      <xdr:colOff>38100</xdr:colOff>
      <xdr:row>38</xdr:row>
      <xdr:rowOff>92710</xdr:rowOff>
    </xdr:to>
    <xdr:sp macro="" textlink="">
      <xdr:nvSpPr>
        <xdr:cNvPr id="590" name="楕円 589">
          <a:extLst>
            <a:ext uri="{FF2B5EF4-FFF2-40B4-BE49-F238E27FC236}">
              <a16:creationId xmlns:a16="http://schemas.microsoft.com/office/drawing/2014/main" id="{856CACD8-8E56-45F9-82FF-FE2EF3E27D7B}"/>
            </a:ext>
          </a:extLst>
        </xdr:cNvPr>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41910</xdr:rowOff>
    </xdr:from>
    <xdr:to>
      <xdr:col>116</xdr:col>
      <xdr:colOff>63500</xdr:colOff>
      <xdr:row>38</xdr:row>
      <xdr:rowOff>41910</xdr:rowOff>
    </xdr:to>
    <xdr:cxnSp macro="">
      <xdr:nvCxnSpPr>
        <xdr:cNvPr id="591" name="直線コネクタ 590">
          <a:extLst>
            <a:ext uri="{FF2B5EF4-FFF2-40B4-BE49-F238E27FC236}">
              <a16:creationId xmlns:a16="http://schemas.microsoft.com/office/drawing/2014/main" id="{A046B3F3-875D-4A86-A1A1-2A742338AD06}"/>
            </a:ext>
          </a:extLst>
        </xdr:cNvPr>
        <xdr:cNvCxnSpPr/>
      </xdr:nvCxnSpPr>
      <xdr:spPr>
        <a:xfrm>
          <a:off x="21323300" y="6557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xdr:rowOff>
    </xdr:from>
    <xdr:to>
      <xdr:col>107</xdr:col>
      <xdr:colOff>101600</xdr:colOff>
      <xdr:row>38</xdr:row>
      <xdr:rowOff>110998</xdr:rowOff>
    </xdr:to>
    <xdr:sp macro="" textlink="">
      <xdr:nvSpPr>
        <xdr:cNvPr id="592" name="楕円 591">
          <a:extLst>
            <a:ext uri="{FF2B5EF4-FFF2-40B4-BE49-F238E27FC236}">
              <a16:creationId xmlns:a16="http://schemas.microsoft.com/office/drawing/2014/main" id="{0A54A2DD-7A2A-4C29-97CF-C49794860E1B}"/>
            </a:ext>
          </a:extLst>
        </xdr:cNvPr>
        <xdr:cNvSpPr/>
      </xdr:nvSpPr>
      <xdr:spPr>
        <a:xfrm>
          <a:off x="20383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41910</xdr:rowOff>
    </xdr:from>
    <xdr:to>
      <xdr:col>111</xdr:col>
      <xdr:colOff>177800</xdr:colOff>
      <xdr:row>38</xdr:row>
      <xdr:rowOff>60198</xdr:rowOff>
    </xdr:to>
    <xdr:cxnSp macro="">
      <xdr:nvCxnSpPr>
        <xdr:cNvPr id="593" name="直線コネクタ 592">
          <a:extLst>
            <a:ext uri="{FF2B5EF4-FFF2-40B4-BE49-F238E27FC236}">
              <a16:creationId xmlns:a16="http://schemas.microsoft.com/office/drawing/2014/main" id="{6B92E8F7-4DB2-4BFE-B9A3-CEDB2E847B07}"/>
            </a:ext>
          </a:extLst>
        </xdr:cNvPr>
        <xdr:cNvCxnSpPr/>
      </xdr:nvCxnSpPr>
      <xdr:spPr>
        <a:xfrm flipV="1">
          <a:off x="20434300" y="655701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xdr:rowOff>
    </xdr:from>
    <xdr:to>
      <xdr:col>102</xdr:col>
      <xdr:colOff>165100</xdr:colOff>
      <xdr:row>38</xdr:row>
      <xdr:rowOff>110998</xdr:rowOff>
    </xdr:to>
    <xdr:sp macro="" textlink="">
      <xdr:nvSpPr>
        <xdr:cNvPr id="594" name="楕円 593">
          <a:extLst>
            <a:ext uri="{FF2B5EF4-FFF2-40B4-BE49-F238E27FC236}">
              <a16:creationId xmlns:a16="http://schemas.microsoft.com/office/drawing/2014/main" id="{A2B12453-63BB-4649-93CA-AC0749F565B5}"/>
            </a:ext>
          </a:extLst>
        </xdr:cNvPr>
        <xdr:cNvSpPr/>
      </xdr:nvSpPr>
      <xdr:spPr>
        <a:xfrm>
          <a:off x="19494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60198</xdr:rowOff>
    </xdr:from>
    <xdr:to>
      <xdr:col>107</xdr:col>
      <xdr:colOff>50800</xdr:colOff>
      <xdr:row>38</xdr:row>
      <xdr:rowOff>60198</xdr:rowOff>
    </xdr:to>
    <xdr:cxnSp macro="">
      <xdr:nvCxnSpPr>
        <xdr:cNvPr id="595" name="直線コネクタ 594">
          <a:extLst>
            <a:ext uri="{FF2B5EF4-FFF2-40B4-BE49-F238E27FC236}">
              <a16:creationId xmlns:a16="http://schemas.microsoft.com/office/drawing/2014/main" id="{9E046B33-509C-4567-B361-127D0F85B06C}"/>
            </a:ext>
          </a:extLst>
        </xdr:cNvPr>
        <xdr:cNvCxnSpPr/>
      </xdr:nvCxnSpPr>
      <xdr:spPr>
        <a:xfrm>
          <a:off x="19545300" y="6575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xdr:rowOff>
    </xdr:from>
    <xdr:to>
      <xdr:col>98</xdr:col>
      <xdr:colOff>38100</xdr:colOff>
      <xdr:row>38</xdr:row>
      <xdr:rowOff>110998</xdr:rowOff>
    </xdr:to>
    <xdr:sp macro="" textlink="">
      <xdr:nvSpPr>
        <xdr:cNvPr id="596" name="楕円 595">
          <a:extLst>
            <a:ext uri="{FF2B5EF4-FFF2-40B4-BE49-F238E27FC236}">
              <a16:creationId xmlns:a16="http://schemas.microsoft.com/office/drawing/2014/main" id="{7D0E7BFE-C0E2-4B0E-A264-22C9330C2725}"/>
            </a:ext>
          </a:extLst>
        </xdr:cNvPr>
        <xdr:cNvSpPr/>
      </xdr:nvSpPr>
      <xdr:spPr>
        <a:xfrm>
          <a:off x="18605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60198</xdr:rowOff>
    </xdr:from>
    <xdr:to>
      <xdr:col>102</xdr:col>
      <xdr:colOff>114300</xdr:colOff>
      <xdr:row>38</xdr:row>
      <xdr:rowOff>60198</xdr:rowOff>
    </xdr:to>
    <xdr:cxnSp macro="">
      <xdr:nvCxnSpPr>
        <xdr:cNvPr id="597" name="直線コネクタ 596">
          <a:extLst>
            <a:ext uri="{FF2B5EF4-FFF2-40B4-BE49-F238E27FC236}">
              <a16:creationId xmlns:a16="http://schemas.microsoft.com/office/drawing/2014/main" id="{F104AF17-7BD5-455D-AB75-2905ABF99FBE}"/>
            </a:ext>
          </a:extLst>
        </xdr:cNvPr>
        <xdr:cNvCxnSpPr/>
      </xdr:nvCxnSpPr>
      <xdr:spPr>
        <a:xfrm>
          <a:off x="18656300" y="6575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7BCDDE77-D61B-468B-B441-52BF324A1475}"/>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CDC2E967-715A-4765-9FBD-2AFD29CC30CA}"/>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1CF6F22B-7A40-4EBA-823E-370D50F716A1}"/>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E5907BBD-DF30-4F57-A4A9-C7C7774D4BD1}"/>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109237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9AF2B197-EDA9-4F6B-88A6-58A02A5D7BED}"/>
            </a:ext>
          </a:extLst>
        </xdr:cNvPr>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127525</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2174F2F8-B412-4D78-BF5B-168D6E25E87C}"/>
            </a:ext>
          </a:extLst>
        </xdr:cNvPr>
        <xdr:cNvSpPr txBox="1"/>
      </xdr:nvSpPr>
      <xdr:spPr>
        <a:xfrm>
          <a:off x="20199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127525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C4BEE9CC-74A5-4693-937E-DE0DDBFDA0C6}"/>
            </a:ext>
          </a:extLst>
        </xdr:cNvPr>
        <xdr:cNvSpPr txBox="1"/>
      </xdr:nvSpPr>
      <xdr:spPr>
        <a:xfrm>
          <a:off x="19310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127525</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AF35A9D7-5B66-4EAF-8598-940FC1B783D0}"/>
            </a:ext>
          </a:extLst>
        </xdr:cNvPr>
        <xdr:cNvSpPr txBox="1"/>
      </xdr:nvSpPr>
      <xdr:spPr>
        <a:xfrm>
          <a:off x="18421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B3B56A7-E16A-4FBA-835E-9446227160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946EBEE-2D45-491D-B1F2-A1D026E40A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9C576CD-3017-408D-8BEA-1753D49F2B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29AA082-0F77-4506-8E72-AC72A0F81A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C75DB17-85AE-4FED-8E1E-E30DC5653F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B8DDD63-2BD7-4FEB-92AA-467B9AC0E4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ADC8830-7F7C-4A1C-AD5F-9B003019E3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5F4C2836-3681-4010-8A0D-B987AC69F2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A565957-2240-4A90-B263-3C31D5E6A1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CAAE6197-E91C-41F4-9C9C-8020FA9867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DFB2693-82DC-485E-B820-0BD21C590A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B299A3FD-8324-4B38-A55F-6E4C8378453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A652E8A0-C868-46F3-A3FE-2C667F8088B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7181BA50-85B0-438E-82B5-E91AF181DD3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79256C92-54BC-40FC-82B8-054A33197A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6FF17A2F-2562-4595-A095-47B6B2902B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D190D21-812A-4797-A1AB-1B07DCEF1DF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DFBE9A43-FB47-44BC-8ECC-5E25FFD21C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46159885-A1E8-4873-A573-E3F6249854F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FD6D3698-0269-49CF-89D0-462020F1D6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B68E472C-E45B-4C1F-B5AC-8B6FA96F8D7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A5753E2-D2AF-4749-9AFD-FF680D3345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87EDC519-742F-49FC-8932-2F9C1ADAED5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27F9900F-15E6-4C6A-8BE2-515AF282AE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C5696119-151F-4C42-9261-E45FE8536D0F}"/>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7E301A9A-8E99-406A-981D-CCD766D24C74}"/>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0B793F94-AE3F-4042-8A00-A030A47E021E}"/>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1A377A0F-F729-4882-9242-68133B56664F}"/>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594C1C1C-5905-478A-BFF2-D7FB11734476}"/>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E6535000-996C-4E06-A997-236F42E52041}"/>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6FBE5E99-AD1F-48B9-A088-329231B0956A}"/>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3B7B798D-E089-4FA8-81BF-E8B090F4C22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6286F74C-3AC3-47FA-8C34-E96E053ABC9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C658FFB4-3231-403F-83E9-1BF36C0712C7}"/>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CD0FB6B4-C495-427B-A2F8-DD10546B3C7B}"/>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81EEF95-023D-4F35-81F0-BC07C1B39C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98FA41F-CF7A-4563-A836-A83CC742C7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6CE3AD0-D651-48C4-9BF7-BE5CEBE8A9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900B88C-6CA6-4764-9A58-3A5677B1BE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3115C79-C69C-49B7-A9E8-571965512F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153035</xdr:rowOff>
    </xdr:from>
    <xdr:to>
      <xdr:col>85</xdr:col>
      <xdr:colOff>177800</xdr:colOff>
      <xdr:row>57</xdr:row>
      <xdr:rowOff>83185</xdr:rowOff>
    </xdr:to>
    <xdr:sp macro="" textlink="">
      <xdr:nvSpPr>
        <xdr:cNvPr id="646" name="楕円 645">
          <a:extLst>
            <a:ext uri="{FF2B5EF4-FFF2-40B4-BE49-F238E27FC236}">
              <a16:creationId xmlns:a16="http://schemas.microsoft.com/office/drawing/2014/main" id="{F7794322-ECE9-45DB-AB69-7321961559F8}"/>
            </a:ext>
          </a:extLst>
        </xdr:cNvPr>
        <xdr:cNvSpPr/>
      </xdr:nvSpPr>
      <xdr:spPr>
        <a:xfrm>
          <a:off x="162687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67962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A7A96341-4FA9-433D-ADF2-90C34FAED7C8}"/>
            </a:ext>
          </a:extLst>
        </xdr:cNvPr>
        <xdr:cNvSpPr txBox="1"/>
      </xdr:nvSpPr>
      <xdr:spPr>
        <a:xfrm>
          <a:off x="16357600"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105410</xdr:rowOff>
    </xdr:from>
    <xdr:to>
      <xdr:col>81</xdr:col>
      <xdr:colOff>101600</xdr:colOff>
      <xdr:row>57</xdr:row>
      <xdr:rowOff>35560</xdr:rowOff>
    </xdr:to>
    <xdr:sp macro="" textlink="">
      <xdr:nvSpPr>
        <xdr:cNvPr id="648" name="楕円 647">
          <a:extLst>
            <a:ext uri="{FF2B5EF4-FFF2-40B4-BE49-F238E27FC236}">
              <a16:creationId xmlns:a16="http://schemas.microsoft.com/office/drawing/2014/main" id="{E9A7898A-37BB-46AB-8FC8-85A78B72FA5F}"/>
            </a:ext>
          </a:extLst>
        </xdr:cNvPr>
        <xdr:cNvSpPr/>
      </xdr:nvSpPr>
      <xdr:spPr>
        <a:xfrm>
          <a:off x="15430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156210</xdr:rowOff>
    </xdr:from>
    <xdr:to>
      <xdr:col>85</xdr:col>
      <xdr:colOff>127000</xdr:colOff>
      <xdr:row>57</xdr:row>
      <xdr:rowOff>32385</xdr:rowOff>
    </xdr:to>
    <xdr:cxnSp macro="">
      <xdr:nvCxnSpPr>
        <xdr:cNvPr id="649" name="直線コネクタ 648">
          <a:extLst>
            <a:ext uri="{FF2B5EF4-FFF2-40B4-BE49-F238E27FC236}">
              <a16:creationId xmlns:a16="http://schemas.microsoft.com/office/drawing/2014/main" id="{3A2CC40A-F157-42A6-BEC2-EDC924957EBE}"/>
            </a:ext>
          </a:extLst>
        </xdr:cNvPr>
        <xdr:cNvCxnSpPr/>
      </xdr:nvCxnSpPr>
      <xdr:spPr>
        <a:xfrm>
          <a:off x="15481300" y="97574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xdr:rowOff>
    </xdr:from>
    <xdr:to>
      <xdr:col>76</xdr:col>
      <xdr:colOff>165100</xdr:colOff>
      <xdr:row>56</xdr:row>
      <xdr:rowOff>115570</xdr:rowOff>
    </xdr:to>
    <xdr:sp macro="" textlink="">
      <xdr:nvSpPr>
        <xdr:cNvPr id="650" name="楕円 649">
          <a:extLst>
            <a:ext uri="{FF2B5EF4-FFF2-40B4-BE49-F238E27FC236}">
              <a16:creationId xmlns:a16="http://schemas.microsoft.com/office/drawing/2014/main" id="{3C5918C6-3A15-4B60-8701-B20E316E296F}"/>
            </a:ext>
          </a:extLst>
        </xdr:cNvPr>
        <xdr:cNvSpPr/>
      </xdr:nvSpPr>
      <xdr:spPr>
        <a:xfrm>
          <a:off x="14541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64770</xdr:rowOff>
    </xdr:from>
    <xdr:to>
      <xdr:col>81</xdr:col>
      <xdr:colOff>50800</xdr:colOff>
      <xdr:row>56</xdr:row>
      <xdr:rowOff>156210</xdr:rowOff>
    </xdr:to>
    <xdr:cxnSp macro="">
      <xdr:nvCxnSpPr>
        <xdr:cNvPr id="651" name="直線コネクタ 650">
          <a:extLst>
            <a:ext uri="{FF2B5EF4-FFF2-40B4-BE49-F238E27FC236}">
              <a16:creationId xmlns:a16="http://schemas.microsoft.com/office/drawing/2014/main" id="{84648D67-1BBF-466F-8521-9A9A67B78F71}"/>
            </a:ext>
          </a:extLst>
        </xdr:cNvPr>
        <xdr:cNvCxnSpPr/>
      </xdr:nvCxnSpPr>
      <xdr:spPr>
        <a:xfrm>
          <a:off x="14592300" y="96659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143510</xdr:rowOff>
    </xdr:from>
    <xdr:to>
      <xdr:col>72</xdr:col>
      <xdr:colOff>38100</xdr:colOff>
      <xdr:row>56</xdr:row>
      <xdr:rowOff>73660</xdr:rowOff>
    </xdr:to>
    <xdr:sp macro="" textlink="">
      <xdr:nvSpPr>
        <xdr:cNvPr id="652" name="楕円 651">
          <a:extLst>
            <a:ext uri="{FF2B5EF4-FFF2-40B4-BE49-F238E27FC236}">
              <a16:creationId xmlns:a16="http://schemas.microsoft.com/office/drawing/2014/main" id="{9787E06C-AF15-49ED-97D0-3D768206CB4C}"/>
            </a:ext>
          </a:extLst>
        </xdr:cNvPr>
        <xdr:cNvSpPr/>
      </xdr:nvSpPr>
      <xdr:spPr>
        <a:xfrm>
          <a:off x="13652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22860</xdr:rowOff>
    </xdr:from>
    <xdr:to>
      <xdr:col>76</xdr:col>
      <xdr:colOff>114300</xdr:colOff>
      <xdr:row>56</xdr:row>
      <xdr:rowOff>64770</xdr:rowOff>
    </xdr:to>
    <xdr:cxnSp macro="">
      <xdr:nvCxnSpPr>
        <xdr:cNvPr id="653" name="直線コネクタ 652">
          <a:extLst>
            <a:ext uri="{FF2B5EF4-FFF2-40B4-BE49-F238E27FC236}">
              <a16:creationId xmlns:a16="http://schemas.microsoft.com/office/drawing/2014/main" id="{4C073B4B-4459-4FBA-B596-32FEF5C85318}"/>
            </a:ext>
          </a:extLst>
        </xdr:cNvPr>
        <xdr:cNvCxnSpPr/>
      </xdr:nvCxnSpPr>
      <xdr:spPr>
        <a:xfrm>
          <a:off x="13703300" y="9624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105410</xdr:rowOff>
    </xdr:from>
    <xdr:to>
      <xdr:col>67</xdr:col>
      <xdr:colOff>101600</xdr:colOff>
      <xdr:row>56</xdr:row>
      <xdr:rowOff>35560</xdr:rowOff>
    </xdr:to>
    <xdr:sp macro="" textlink="">
      <xdr:nvSpPr>
        <xdr:cNvPr id="654" name="楕円 653">
          <a:extLst>
            <a:ext uri="{FF2B5EF4-FFF2-40B4-BE49-F238E27FC236}">
              <a16:creationId xmlns:a16="http://schemas.microsoft.com/office/drawing/2014/main" id="{AFF8A473-3921-4AD8-BBA6-23E76F7AE58D}"/>
            </a:ext>
          </a:extLst>
        </xdr:cNvPr>
        <xdr:cNvSpPr/>
      </xdr:nvSpPr>
      <xdr:spPr>
        <a:xfrm>
          <a:off x="12763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156210</xdr:rowOff>
    </xdr:from>
    <xdr:to>
      <xdr:col>71</xdr:col>
      <xdr:colOff>177800</xdr:colOff>
      <xdr:row>56</xdr:row>
      <xdr:rowOff>22860</xdr:rowOff>
    </xdr:to>
    <xdr:cxnSp macro="">
      <xdr:nvCxnSpPr>
        <xdr:cNvPr id="655" name="直線コネクタ 654">
          <a:extLst>
            <a:ext uri="{FF2B5EF4-FFF2-40B4-BE49-F238E27FC236}">
              <a16:creationId xmlns:a16="http://schemas.microsoft.com/office/drawing/2014/main" id="{75FA86DF-63DC-46AB-861B-D6501DB7CA05}"/>
            </a:ext>
          </a:extLst>
        </xdr:cNvPr>
        <xdr:cNvCxnSpPr/>
      </xdr:nvCxnSpPr>
      <xdr:spPr>
        <a:xfrm>
          <a:off x="12814300" y="9585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656" name="n_1aveValue【学校施設】&#10;有形固定資産減価償却率">
          <a:extLst>
            <a:ext uri="{FF2B5EF4-FFF2-40B4-BE49-F238E27FC236}">
              <a16:creationId xmlns:a16="http://schemas.microsoft.com/office/drawing/2014/main" id="{414A4E40-AFD6-4667-BD40-B88E63622EBD}"/>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657" name="n_2aveValue【学校施設】&#10;有形固定資産減価償却率">
          <a:extLst>
            <a:ext uri="{FF2B5EF4-FFF2-40B4-BE49-F238E27FC236}">
              <a16:creationId xmlns:a16="http://schemas.microsoft.com/office/drawing/2014/main" id="{833C5A02-8A67-4C83-AE4B-4E1CFDC05405}"/>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658" name="n_3aveValue【学校施設】&#10;有形固定資産減価償却率">
          <a:extLst>
            <a:ext uri="{FF2B5EF4-FFF2-40B4-BE49-F238E27FC236}">
              <a16:creationId xmlns:a16="http://schemas.microsoft.com/office/drawing/2014/main" id="{6A3D7802-EFA4-476F-BEDC-2E57499F65B3}"/>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59" name="n_4aveValue【学校施設】&#10;有形固定資産減価償却率">
          <a:extLst>
            <a:ext uri="{FF2B5EF4-FFF2-40B4-BE49-F238E27FC236}">
              <a16:creationId xmlns:a16="http://schemas.microsoft.com/office/drawing/2014/main" id="{077BCACE-D21F-4759-862B-FF3BFDFA305C}"/>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52087</xdr:rowOff>
    </xdr:from>
    <xdr:ext cx="405111" cy="259045"/>
    <xdr:sp macro="" textlink="">
      <xdr:nvSpPr>
        <xdr:cNvPr id="660" name="n_1mainValue【学校施設】&#10;有形固定資産減価償却率">
          <a:extLst>
            <a:ext uri="{FF2B5EF4-FFF2-40B4-BE49-F238E27FC236}">
              <a16:creationId xmlns:a16="http://schemas.microsoft.com/office/drawing/2014/main" id="{FA555754-9D3E-4869-AD11-85FC276A15CB}"/>
            </a:ext>
          </a:extLst>
        </xdr:cNvPr>
        <xdr:cNvSpPr txBox="1"/>
      </xdr:nvSpPr>
      <xdr:spPr>
        <a:xfrm>
          <a:off x="1526604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132097</xdr:rowOff>
    </xdr:from>
    <xdr:ext cx="405111" cy="259045"/>
    <xdr:sp macro="" textlink="">
      <xdr:nvSpPr>
        <xdr:cNvPr id="661" name="n_2mainValue【学校施設】&#10;有形固定資産減価償却率">
          <a:extLst>
            <a:ext uri="{FF2B5EF4-FFF2-40B4-BE49-F238E27FC236}">
              <a16:creationId xmlns:a16="http://schemas.microsoft.com/office/drawing/2014/main" id="{01FD925E-3F06-4389-937A-62AE66FB841C}"/>
            </a:ext>
          </a:extLst>
        </xdr:cNvPr>
        <xdr:cNvSpPr txBox="1"/>
      </xdr:nvSpPr>
      <xdr:spPr>
        <a:xfrm>
          <a:off x="14389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90187</xdr:rowOff>
    </xdr:from>
    <xdr:ext cx="405111" cy="259045"/>
    <xdr:sp macro="" textlink="">
      <xdr:nvSpPr>
        <xdr:cNvPr id="662" name="n_3mainValue【学校施設】&#10;有形固定資産減価償却率">
          <a:extLst>
            <a:ext uri="{FF2B5EF4-FFF2-40B4-BE49-F238E27FC236}">
              <a16:creationId xmlns:a16="http://schemas.microsoft.com/office/drawing/2014/main" id="{7A1B9073-0133-4675-9E3C-8530933B8F6B}"/>
            </a:ext>
          </a:extLst>
        </xdr:cNvPr>
        <xdr:cNvSpPr txBox="1"/>
      </xdr:nvSpPr>
      <xdr:spPr>
        <a:xfrm>
          <a:off x="13500744" y="934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52087</xdr:rowOff>
    </xdr:from>
    <xdr:ext cx="405111" cy="259045"/>
    <xdr:sp macro="" textlink="">
      <xdr:nvSpPr>
        <xdr:cNvPr id="663" name="n_4mainValue【学校施設】&#10;有形固定資産減価償却率">
          <a:extLst>
            <a:ext uri="{FF2B5EF4-FFF2-40B4-BE49-F238E27FC236}">
              <a16:creationId xmlns:a16="http://schemas.microsoft.com/office/drawing/2014/main" id="{DA7BEB89-C76F-4CDE-A52C-9D7C720676C9}"/>
            </a:ext>
          </a:extLst>
        </xdr:cNvPr>
        <xdr:cNvSpPr txBox="1"/>
      </xdr:nvSpPr>
      <xdr:spPr>
        <a:xfrm>
          <a:off x="126117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FADF190A-1707-4316-AAD9-1FC65ED5C7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3BA784EE-4942-419F-B1D7-40C7085AFF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4B6D289-6AF1-4036-B08E-D65B8D45A0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A3594E1-DBB5-4ADA-9747-0D4615F39A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68C0C0D0-0DCD-46DD-ABE5-3C8D190051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2CCA2271-7807-4D86-8802-974C0C014A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46900DB0-C6F6-4C33-BD5E-2B84F32867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43D49474-DCC7-4DDB-9026-8D1B99751B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17891B81-744D-48F6-8AD8-314CDEE8FB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54FE9FE-8138-4D21-AF11-F1603F743A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A1283F34-9A47-4606-ABE1-DA01111ED18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0E6D742-58C4-4FB9-B33C-F8B80B7BB8E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748DD923-7245-40C1-8EEA-6AF9ABDA52B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C9202DDC-AAD7-4203-913C-ED42A792EB0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58E1E0-4600-45D2-BA52-D5DAEFDBD0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A3BCE74-1BB5-48B2-B191-53026CF0935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AA8322BD-8EC7-4DA8-A8A6-1F1D8EAFD93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FDCAEA7F-1D04-4E77-8DA7-A1496953A5E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8A22F69C-6122-44E4-91FE-C528B6DD9A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B07E4319-21E6-4DBA-B770-7DFDE06B9A2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80209CC3-9CAD-49C9-A543-483430616A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AEE32D3-A126-400B-9DB7-44164BBC84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6C8B86C5-3333-424A-A095-1A5EE4D5991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EB2FA86-BD60-46A0-B216-8FC916E5BD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A5858EDF-25B8-4474-8DAC-A9CDA3AF0488}"/>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7E8B7358-3BE4-41EA-ABBF-A23AEA47DC67}"/>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98499456-426D-4673-BC43-64A8544F7D37}"/>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A7B060CB-A6A5-45A9-A6CA-FC5CA34F80EA}"/>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2D037706-D5A6-42F3-AE26-4F666F8263CC}"/>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07E82227-AF6B-416E-A1B3-1787F5B734C9}"/>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27253B2F-1E6A-43C3-8287-D0185DC32DB7}"/>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7EB75BC7-ABEA-4C56-94D5-B33411888732}"/>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4885F177-AA82-46F8-B48D-031F47F3AA1F}"/>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EF98AA95-A1D6-4256-8229-8AB17EA5E117}"/>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35819DB6-303E-44CC-93C0-E00D2176D3AB}"/>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24BCF4C-83AF-415C-92F9-33A5C6E70F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A8A772A-F939-4CB9-A3A8-552EFDB199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F02A4EC-B38E-467E-AD0D-527DAF145F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0F22CF8-671A-4C99-8576-25021280E2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E89E283-F3A6-487E-B408-7B9DF7434F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110744</xdr:rowOff>
    </xdr:from>
    <xdr:to>
      <xdr:col>116</xdr:col>
      <xdr:colOff>114300</xdr:colOff>
      <xdr:row>57</xdr:row>
      <xdr:rowOff>40894</xdr:rowOff>
    </xdr:to>
    <xdr:sp macro="" textlink="">
      <xdr:nvSpPr>
        <xdr:cNvPr id="704" name="楕円 703">
          <a:extLst>
            <a:ext uri="{FF2B5EF4-FFF2-40B4-BE49-F238E27FC236}">
              <a16:creationId xmlns:a16="http://schemas.microsoft.com/office/drawing/2014/main" id="{64DC1AE5-D77D-4AF0-ACBA-B144EA9ACDBF}"/>
            </a:ext>
          </a:extLst>
        </xdr:cNvPr>
        <xdr:cNvSpPr/>
      </xdr:nvSpPr>
      <xdr:spPr>
        <a:xfrm>
          <a:off x="22110700" y="97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63771</xdr:rowOff>
    </xdr:from>
    <xdr:ext cx="469744" cy="259045"/>
    <xdr:sp macro="" textlink="">
      <xdr:nvSpPr>
        <xdr:cNvPr id="705" name="【学校施設】&#10;一人当たり面積該当値テキスト">
          <a:extLst>
            <a:ext uri="{FF2B5EF4-FFF2-40B4-BE49-F238E27FC236}">
              <a16:creationId xmlns:a16="http://schemas.microsoft.com/office/drawing/2014/main" id="{13C9C627-B1C0-4497-AFF9-06A71B3DDB27}"/>
            </a:ext>
          </a:extLst>
        </xdr:cNvPr>
        <xdr:cNvSpPr txBox="1"/>
      </xdr:nvSpPr>
      <xdr:spPr>
        <a:xfrm>
          <a:off x="22199600" y="9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29210</xdr:rowOff>
    </xdr:from>
    <xdr:to>
      <xdr:col>112</xdr:col>
      <xdr:colOff>38100</xdr:colOff>
      <xdr:row>57</xdr:row>
      <xdr:rowOff>130810</xdr:rowOff>
    </xdr:to>
    <xdr:sp macro="" textlink="">
      <xdr:nvSpPr>
        <xdr:cNvPr id="706" name="楕円 705">
          <a:extLst>
            <a:ext uri="{FF2B5EF4-FFF2-40B4-BE49-F238E27FC236}">
              <a16:creationId xmlns:a16="http://schemas.microsoft.com/office/drawing/2014/main" id="{8169D677-BF44-43E7-A7A6-B1627C24F94A}"/>
            </a:ext>
          </a:extLst>
        </xdr:cNvPr>
        <xdr:cNvSpPr/>
      </xdr:nvSpPr>
      <xdr:spPr>
        <a:xfrm>
          <a:off x="2127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161544</xdr:rowOff>
    </xdr:from>
    <xdr:to>
      <xdr:col>116</xdr:col>
      <xdr:colOff>63500</xdr:colOff>
      <xdr:row>57</xdr:row>
      <xdr:rowOff>80010</xdr:rowOff>
    </xdr:to>
    <xdr:cxnSp macro="">
      <xdr:nvCxnSpPr>
        <xdr:cNvPr id="707" name="直線コネクタ 706">
          <a:extLst>
            <a:ext uri="{FF2B5EF4-FFF2-40B4-BE49-F238E27FC236}">
              <a16:creationId xmlns:a16="http://schemas.microsoft.com/office/drawing/2014/main" id="{3175D12D-C2A3-4691-8E19-5A54947DD96F}"/>
            </a:ext>
          </a:extLst>
        </xdr:cNvPr>
        <xdr:cNvCxnSpPr/>
      </xdr:nvCxnSpPr>
      <xdr:spPr>
        <a:xfrm flipV="1">
          <a:off x="21323300" y="9762744"/>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144272</xdr:rowOff>
    </xdr:from>
    <xdr:to>
      <xdr:col>107</xdr:col>
      <xdr:colOff>101600</xdr:colOff>
      <xdr:row>58</xdr:row>
      <xdr:rowOff>74422</xdr:rowOff>
    </xdr:to>
    <xdr:sp macro="" textlink="">
      <xdr:nvSpPr>
        <xdr:cNvPr id="708" name="楕円 707">
          <a:extLst>
            <a:ext uri="{FF2B5EF4-FFF2-40B4-BE49-F238E27FC236}">
              <a16:creationId xmlns:a16="http://schemas.microsoft.com/office/drawing/2014/main" id="{6F1AD27F-8739-4301-8442-C378FB73AF51}"/>
            </a:ext>
          </a:extLst>
        </xdr:cNvPr>
        <xdr:cNvSpPr/>
      </xdr:nvSpPr>
      <xdr:spPr>
        <a:xfrm>
          <a:off x="20383500" y="99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80010</xdr:rowOff>
    </xdr:from>
    <xdr:to>
      <xdr:col>111</xdr:col>
      <xdr:colOff>177800</xdr:colOff>
      <xdr:row>58</xdr:row>
      <xdr:rowOff>23622</xdr:rowOff>
    </xdr:to>
    <xdr:cxnSp macro="">
      <xdr:nvCxnSpPr>
        <xdr:cNvPr id="709" name="直線コネクタ 708">
          <a:extLst>
            <a:ext uri="{FF2B5EF4-FFF2-40B4-BE49-F238E27FC236}">
              <a16:creationId xmlns:a16="http://schemas.microsoft.com/office/drawing/2014/main" id="{CA7CC671-776A-4149-854D-C0CFEA054C0F}"/>
            </a:ext>
          </a:extLst>
        </xdr:cNvPr>
        <xdr:cNvCxnSpPr/>
      </xdr:nvCxnSpPr>
      <xdr:spPr>
        <a:xfrm flipV="1">
          <a:off x="20434300" y="9852660"/>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130556</xdr:rowOff>
    </xdr:from>
    <xdr:to>
      <xdr:col>102</xdr:col>
      <xdr:colOff>165100</xdr:colOff>
      <xdr:row>58</xdr:row>
      <xdr:rowOff>60706</xdr:rowOff>
    </xdr:to>
    <xdr:sp macro="" textlink="">
      <xdr:nvSpPr>
        <xdr:cNvPr id="710" name="楕円 709">
          <a:extLst>
            <a:ext uri="{FF2B5EF4-FFF2-40B4-BE49-F238E27FC236}">
              <a16:creationId xmlns:a16="http://schemas.microsoft.com/office/drawing/2014/main" id="{ACBE6BF5-FA24-4C93-A5E2-6D93E9F08E6F}"/>
            </a:ext>
          </a:extLst>
        </xdr:cNvPr>
        <xdr:cNvSpPr/>
      </xdr:nvSpPr>
      <xdr:spPr>
        <a:xfrm>
          <a:off x="19494500" y="99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9906</xdr:rowOff>
    </xdr:from>
    <xdr:to>
      <xdr:col>107</xdr:col>
      <xdr:colOff>50800</xdr:colOff>
      <xdr:row>58</xdr:row>
      <xdr:rowOff>23622</xdr:rowOff>
    </xdr:to>
    <xdr:cxnSp macro="">
      <xdr:nvCxnSpPr>
        <xdr:cNvPr id="711" name="直線コネクタ 710">
          <a:extLst>
            <a:ext uri="{FF2B5EF4-FFF2-40B4-BE49-F238E27FC236}">
              <a16:creationId xmlns:a16="http://schemas.microsoft.com/office/drawing/2014/main" id="{6C10C6EA-AFD8-4B01-B558-0A6DCE9F8E44}"/>
            </a:ext>
          </a:extLst>
        </xdr:cNvPr>
        <xdr:cNvCxnSpPr/>
      </xdr:nvCxnSpPr>
      <xdr:spPr>
        <a:xfrm>
          <a:off x="19545300" y="99540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116078</xdr:rowOff>
    </xdr:from>
    <xdr:to>
      <xdr:col>98</xdr:col>
      <xdr:colOff>38100</xdr:colOff>
      <xdr:row>58</xdr:row>
      <xdr:rowOff>46228</xdr:rowOff>
    </xdr:to>
    <xdr:sp macro="" textlink="">
      <xdr:nvSpPr>
        <xdr:cNvPr id="712" name="楕円 711">
          <a:extLst>
            <a:ext uri="{FF2B5EF4-FFF2-40B4-BE49-F238E27FC236}">
              <a16:creationId xmlns:a16="http://schemas.microsoft.com/office/drawing/2014/main" id="{52813E88-94DD-4E5B-B7DB-CBE3C440ABDA}"/>
            </a:ext>
          </a:extLst>
        </xdr:cNvPr>
        <xdr:cNvSpPr/>
      </xdr:nvSpPr>
      <xdr:spPr>
        <a:xfrm>
          <a:off x="18605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166878</xdr:rowOff>
    </xdr:from>
    <xdr:to>
      <xdr:col>102</xdr:col>
      <xdr:colOff>114300</xdr:colOff>
      <xdr:row>58</xdr:row>
      <xdr:rowOff>9906</xdr:rowOff>
    </xdr:to>
    <xdr:cxnSp macro="">
      <xdr:nvCxnSpPr>
        <xdr:cNvPr id="713" name="直線コネクタ 712">
          <a:extLst>
            <a:ext uri="{FF2B5EF4-FFF2-40B4-BE49-F238E27FC236}">
              <a16:creationId xmlns:a16="http://schemas.microsoft.com/office/drawing/2014/main" id="{45029DA2-9AC0-4877-BB72-96242D6F98CC}"/>
            </a:ext>
          </a:extLst>
        </xdr:cNvPr>
        <xdr:cNvCxnSpPr/>
      </xdr:nvCxnSpPr>
      <xdr:spPr>
        <a:xfrm>
          <a:off x="18656300" y="99395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68696931-6403-42E8-9720-5F9B4F4E15B8}"/>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26AF8365-816D-4775-ABAB-0DDF53B88539}"/>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95C0B8F3-BAD9-4F6B-BA56-AB133FA9E2AE}"/>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7" name="n_4aveValue【学校施設】&#10;一人当たり面積">
          <a:extLst>
            <a:ext uri="{FF2B5EF4-FFF2-40B4-BE49-F238E27FC236}">
              <a16:creationId xmlns:a16="http://schemas.microsoft.com/office/drawing/2014/main" id="{C5BFDA9F-C7A1-4733-AEC8-356026A5635E}"/>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147337</xdr:rowOff>
    </xdr:from>
    <xdr:ext cx="469744" cy="259045"/>
    <xdr:sp macro="" textlink="">
      <xdr:nvSpPr>
        <xdr:cNvPr id="718" name="n_1mainValue【学校施設】&#10;一人当たり面積">
          <a:extLst>
            <a:ext uri="{FF2B5EF4-FFF2-40B4-BE49-F238E27FC236}">
              <a16:creationId xmlns:a16="http://schemas.microsoft.com/office/drawing/2014/main" id="{970F6320-5A1E-4167-9BB9-BF16708389F6}"/>
            </a:ext>
          </a:extLst>
        </xdr:cNvPr>
        <xdr:cNvSpPr txBox="1"/>
      </xdr:nvSpPr>
      <xdr:spPr>
        <a:xfrm>
          <a:off x="21075727" y="95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90949</xdr:rowOff>
    </xdr:from>
    <xdr:ext cx="469744" cy="259045"/>
    <xdr:sp macro="" textlink="">
      <xdr:nvSpPr>
        <xdr:cNvPr id="719" name="n_2mainValue【学校施設】&#10;一人当たり面積">
          <a:extLst>
            <a:ext uri="{FF2B5EF4-FFF2-40B4-BE49-F238E27FC236}">
              <a16:creationId xmlns:a16="http://schemas.microsoft.com/office/drawing/2014/main" id="{9786A90F-850A-4328-BC33-BE3D82B2F4B9}"/>
            </a:ext>
          </a:extLst>
        </xdr:cNvPr>
        <xdr:cNvSpPr txBox="1"/>
      </xdr:nvSpPr>
      <xdr:spPr>
        <a:xfrm>
          <a:off x="20199427" y="969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77233</xdr:rowOff>
    </xdr:from>
    <xdr:ext cx="469744" cy="259045"/>
    <xdr:sp macro="" textlink="">
      <xdr:nvSpPr>
        <xdr:cNvPr id="720" name="n_3mainValue【学校施設】&#10;一人当たり面積">
          <a:extLst>
            <a:ext uri="{FF2B5EF4-FFF2-40B4-BE49-F238E27FC236}">
              <a16:creationId xmlns:a16="http://schemas.microsoft.com/office/drawing/2014/main" id="{C3D8E315-8291-470B-B803-1F3DB014B8DE}"/>
            </a:ext>
          </a:extLst>
        </xdr:cNvPr>
        <xdr:cNvSpPr txBox="1"/>
      </xdr:nvSpPr>
      <xdr:spPr>
        <a:xfrm>
          <a:off x="19310427" y="967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62755</xdr:rowOff>
    </xdr:from>
    <xdr:ext cx="469744" cy="259045"/>
    <xdr:sp macro="" textlink="">
      <xdr:nvSpPr>
        <xdr:cNvPr id="721" name="n_4mainValue【学校施設】&#10;一人当たり面積">
          <a:extLst>
            <a:ext uri="{FF2B5EF4-FFF2-40B4-BE49-F238E27FC236}">
              <a16:creationId xmlns:a16="http://schemas.microsoft.com/office/drawing/2014/main" id="{F254A570-A638-4440-9983-1A735816E33A}"/>
            </a:ext>
          </a:extLst>
        </xdr:cNvPr>
        <xdr:cNvSpPr txBox="1"/>
      </xdr:nvSpPr>
      <xdr:spPr>
        <a:xfrm>
          <a:off x="18421427"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2F867AB1-6C94-4FF9-8CD5-5A69B661AF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524707E-6201-4B9F-947D-BB6170700F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5F0C35E-32CD-4F79-9768-CD3DAD992D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EF16578B-A332-41FD-8567-92494EA902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BFC78122-3849-4F00-9FA1-98239A309C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59832D5E-D0E4-4846-8A7A-11F8CAED9A7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C42A98FF-75F7-4007-8B0F-62F2EBD757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93E6E1FE-93A6-4FD2-BED3-31963587C6E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26C9609F-22FC-49BD-9AC0-2506E01355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19BA917F-B073-41CA-B389-C37EB45666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B957C6EA-20AF-4E07-B993-86DA6D2977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ADAD2D70-0886-4C47-A506-8E9E03D5E6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FAE601EE-8899-4FBC-9585-71D70BAAF1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3C1227E8-F736-4836-A071-1C5CE7E378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D0127FB9-6D32-4236-8DF6-DE90CBE577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B9112096-FA4E-4AB6-BBE4-50B26F93620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ABC030A4-C9AA-4B1F-A5DC-B0CB903A72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AEA5D272-63EC-4E3E-B433-6AB9CF88CB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3DAFD772-84E8-4CB0-AB19-D1D5FCDB2C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FC45924E-CBDF-4A9D-8C7B-F1A47C6581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049BFC8-DF34-41F7-A38C-9FB8FCBC481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849456AF-BAC6-4FB3-904C-66D57FA7BB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4533C8E-BAA5-4009-8F03-590B03056E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EEF93DBD-68E4-4F55-B60A-8A67EEF572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A9A35233-DC75-481C-85C6-F4F9C2AEE4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E7E10BD0-6E1C-4160-82D0-A2CE4964B5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CC345266-7A80-47AB-BA3F-1D9BA01DACF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35F21C8B-BB2E-4A89-B4D5-C6B550B634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559D9C57-49A4-45EA-BB22-7425728C7A1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86D8C9D4-D4F2-48E4-BE90-F4F18EF79C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267AF6DF-530A-4154-AF23-7A12FE64CAE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30C74049-E7CF-4AD0-A3AF-79868E79BB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F8E4BC37-7A93-44D0-9E09-010A7BA62BE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AE9A2F95-0FA3-4126-8EF6-6E984A7AC48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BDC72012-C413-4595-8199-6BA8FA9520E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2511F4E2-AF01-40A1-B4E0-ED74B05DA1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77D9D9EA-7EE4-4099-82E8-447DFB791F0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291EF6A4-F86A-400F-B216-3724222C30B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519FD2EC-72FB-4F29-BD24-A9AFF71EAF5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EA78F51-A473-4938-9462-AAB6011671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E3416B32-B728-48E6-9F85-817E5D0355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3C1EFD66-51A6-492E-8684-20867547228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B85E7A8C-AC04-4F3D-8846-57705DD7FA9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6C3EC7EA-1EA4-46DD-955C-721A99449AF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BCCE18E7-86AF-4DE5-ACBC-74C1CB2C69ED}"/>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3DE511B4-7A9B-4868-938D-279C8E955E1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768" name="【公民館】&#10;有形固定資産減価償却率平均値テキスト">
          <a:extLst>
            <a:ext uri="{FF2B5EF4-FFF2-40B4-BE49-F238E27FC236}">
              <a16:creationId xmlns:a16="http://schemas.microsoft.com/office/drawing/2014/main" id="{6B3CAE23-CCAA-45D7-A6CD-5709B209D942}"/>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C6D234F6-AD75-46B2-BB7D-89B54356E694}"/>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4E2D11CF-6DFF-49AD-AF61-D5630FB0D6C1}"/>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9D091385-1BFD-43FB-BA1F-FA3303EC6A79}"/>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F0CBCE53-4BBE-4E59-88BF-83BA1C93217F}"/>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3" name="フローチャート: 判断 772">
          <a:extLst>
            <a:ext uri="{FF2B5EF4-FFF2-40B4-BE49-F238E27FC236}">
              <a16:creationId xmlns:a16="http://schemas.microsoft.com/office/drawing/2014/main" id="{48FE637B-9F41-41AC-91FA-22F2B3721DB2}"/>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2FE8995-672C-4304-829C-9A990D6DE7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D769A09-B34F-4B21-9004-F1645B08AF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2F5187C-8680-4861-85F4-5E73160DAF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F952D28-29E5-406D-A69E-8725C1D7FF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69F8843-6614-40C5-9D6A-F808E1B441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9" name="楕円 778">
          <a:extLst>
            <a:ext uri="{FF2B5EF4-FFF2-40B4-BE49-F238E27FC236}">
              <a16:creationId xmlns:a16="http://schemas.microsoft.com/office/drawing/2014/main" id="{99F8D908-2256-4576-B847-BED0B559F292}"/>
            </a:ext>
          </a:extLst>
        </xdr:cNvPr>
        <xdr:cNvSpPr/>
      </xdr:nvSpPr>
      <xdr:spPr>
        <a:xfrm>
          <a:off x="16268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89098</xdr:rowOff>
    </xdr:from>
    <xdr:ext cx="405111" cy="259045"/>
    <xdr:sp macro="" textlink="">
      <xdr:nvSpPr>
        <xdr:cNvPr id="780" name="【公民館】&#10;有形固定資産減価償却率該当値テキスト">
          <a:extLst>
            <a:ext uri="{FF2B5EF4-FFF2-40B4-BE49-F238E27FC236}">
              <a16:creationId xmlns:a16="http://schemas.microsoft.com/office/drawing/2014/main" id="{54414138-51E4-4534-A3FA-B7D0B1F12EF1}"/>
            </a:ext>
          </a:extLst>
        </xdr:cNvPr>
        <xdr:cNvSpPr txBox="1"/>
      </xdr:nvSpPr>
      <xdr:spPr>
        <a:xfrm>
          <a:off x="16357600" y="1774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20501</xdr:rowOff>
    </xdr:from>
    <xdr:to>
      <xdr:col>81</xdr:col>
      <xdr:colOff>101600</xdr:colOff>
      <xdr:row>104</xdr:row>
      <xdr:rowOff>122101</xdr:rowOff>
    </xdr:to>
    <xdr:sp macro="" textlink="">
      <xdr:nvSpPr>
        <xdr:cNvPr id="781" name="楕円 780">
          <a:extLst>
            <a:ext uri="{FF2B5EF4-FFF2-40B4-BE49-F238E27FC236}">
              <a16:creationId xmlns:a16="http://schemas.microsoft.com/office/drawing/2014/main" id="{36328545-BBC4-4E9D-90FB-82F84B325898}"/>
            </a:ext>
          </a:extLst>
        </xdr:cNvPr>
        <xdr:cNvSpPr/>
      </xdr:nvSpPr>
      <xdr:spPr>
        <a:xfrm>
          <a:off x="15430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71301</xdr:rowOff>
    </xdr:from>
    <xdr:to>
      <xdr:col>85</xdr:col>
      <xdr:colOff>127000</xdr:colOff>
      <xdr:row>104</xdr:row>
      <xdr:rowOff>117021</xdr:rowOff>
    </xdr:to>
    <xdr:cxnSp macro="">
      <xdr:nvCxnSpPr>
        <xdr:cNvPr id="782" name="直線コネクタ 781">
          <a:extLst>
            <a:ext uri="{FF2B5EF4-FFF2-40B4-BE49-F238E27FC236}">
              <a16:creationId xmlns:a16="http://schemas.microsoft.com/office/drawing/2014/main" id="{717D0243-ACE3-44AF-AA61-AD08BC7EDEA7}"/>
            </a:ext>
          </a:extLst>
        </xdr:cNvPr>
        <xdr:cNvCxnSpPr/>
      </xdr:nvCxnSpPr>
      <xdr:spPr>
        <a:xfrm>
          <a:off x="15481300" y="1790210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116839</xdr:rowOff>
    </xdr:from>
    <xdr:to>
      <xdr:col>76</xdr:col>
      <xdr:colOff>165100</xdr:colOff>
      <xdr:row>102</xdr:row>
      <xdr:rowOff>46989</xdr:rowOff>
    </xdr:to>
    <xdr:sp macro="" textlink="">
      <xdr:nvSpPr>
        <xdr:cNvPr id="783" name="楕円 782">
          <a:extLst>
            <a:ext uri="{FF2B5EF4-FFF2-40B4-BE49-F238E27FC236}">
              <a16:creationId xmlns:a16="http://schemas.microsoft.com/office/drawing/2014/main" id="{D1BF390F-A30F-4565-903E-21CAA9ADFB73}"/>
            </a:ext>
          </a:extLst>
        </xdr:cNvPr>
        <xdr:cNvSpPr/>
      </xdr:nvSpPr>
      <xdr:spPr>
        <a:xfrm>
          <a:off x="14541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167639</xdr:rowOff>
    </xdr:from>
    <xdr:to>
      <xdr:col>81</xdr:col>
      <xdr:colOff>50800</xdr:colOff>
      <xdr:row>104</xdr:row>
      <xdr:rowOff>71301</xdr:rowOff>
    </xdr:to>
    <xdr:cxnSp macro="">
      <xdr:nvCxnSpPr>
        <xdr:cNvPr id="784" name="直線コネクタ 783">
          <a:extLst>
            <a:ext uri="{FF2B5EF4-FFF2-40B4-BE49-F238E27FC236}">
              <a16:creationId xmlns:a16="http://schemas.microsoft.com/office/drawing/2014/main" id="{68F28A92-1588-4EFF-8CCE-CD6658EE6197}"/>
            </a:ext>
          </a:extLst>
        </xdr:cNvPr>
        <xdr:cNvCxnSpPr/>
      </xdr:nvCxnSpPr>
      <xdr:spPr>
        <a:xfrm>
          <a:off x="14592300" y="17484089"/>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100512</xdr:rowOff>
    </xdr:from>
    <xdr:to>
      <xdr:col>72</xdr:col>
      <xdr:colOff>38100</xdr:colOff>
      <xdr:row>104</xdr:row>
      <xdr:rowOff>30662</xdr:rowOff>
    </xdr:to>
    <xdr:sp macro="" textlink="">
      <xdr:nvSpPr>
        <xdr:cNvPr id="785" name="楕円 784">
          <a:extLst>
            <a:ext uri="{FF2B5EF4-FFF2-40B4-BE49-F238E27FC236}">
              <a16:creationId xmlns:a16="http://schemas.microsoft.com/office/drawing/2014/main" id="{3B5F8B2E-8997-4820-A5E8-6C22AA5BA114}"/>
            </a:ext>
          </a:extLst>
        </xdr:cNvPr>
        <xdr:cNvSpPr/>
      </xdr:nvSpPr>
      <xdr:spPr>
        <a:xfrm>
          <a:off x="13652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167639</xdr:rowOff>
    </xdr:from>
    <xdr:to>
      <xdr:col>76</xdr:col>
      <xdr:colOff>114300</xdr:colOff>
      <xdr:row>103</xdr:row>
      <xdr:rowOff>151312</xdr:rowOff>
    </xdr:to>
    <xdr:cxnSp macro="">
      <xdr:nvCxnSpPr>
        <xdr:cNvPr id="786" name="直線コネクタ 785">
          <a:extLst>
            <a:ext uri="{FF2B5EF4-FFF2-40B4-BE49-F238E27FC236}">
              <a16:creationId xmlns:a16="http://schemas.microsoft.com/office/drawing/2014/main" id="{896E90CA-632D-4F15-B488-2088B0122B99}"/>
            </a:ext>
          </a:extLst>
        </xdr:cNvPr>
        <xdr:cNvCxnSpPr/>
      </xdr:nvCxnSpPr>
      <xdr:spPr>
        <a:xfrm flipV="1">
          <a:off x="13703300" y="17484089"/>
          <a:ext cx="889000" cy="32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54792</xdr:rowOff>
    </xdr:from>
    <xdr:to>
      <xdr:col>67</xdr:col>
      <xdr:colOff>101600</xdr:colOff>
      <xdr:row>103</xdr:row>
      <xdr:rowOff>156392</xdr:rowOff>
    </xdr:to>
    <xdr:sp macro="" textlink="">
      <xdr:nvSpPr>
        <xdr:cNvPr id="787" name="楕円 786">
          <a:extLst>
            <a:ext uri="{FF2B5EF4-FFF2-40B4-BE49-F238E27FC236}">
              <a16:creationId xmlns:a16="http://schemas.microsoft.com/office/drawing/2014/main" id="{19C32CB3-C1F0-4083-975E-90ED92560088}"/>
            </a:ext>
          </a:extLst>
        </xdr:cNvPr>
        <xdr:cNvSpPr/>
      </xdr:nvSpPr>
      <xdr:spPr>
        <a:xfrm>
          <a:off x="12763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105592</xdr:rowOff>
    </xdr:from>
    <xdr:to>
      <xdr:col>71</xdr:col>
      <xdr:colOff>177800</xdr:colOff>
      <xdr:row>103</xdr:row>
      <xdr:rowOff>151312</xdr:rowOff>
    </xdr:to>
    <xdr:cxnSp macro="">
      <xdr:nvCxnSpPr>
        <xdr:cNvPr id="788" name="直線コネクタ 787">
          <a:extLst>
            <a:ext uri="{FF2B5EF4-FFF2-40B4-BE49-F238E27FC236}">
              <a16:creationId xmlns:a16="http://schemas.microsoft.com/office/drawing/2014/main" id="{B5C1B9B0-7C3D-468E-9EA0-C71064A31811}"/>
            </a:ext>
          </a:extLst>
        </xdr:cNvPr>
        <xdr:cNvCxnSpPr/>
      </xdr:nvCxnSpPr>
      <xdr:spPr>
        <a:xfrm>
          <a:off x="12814300" y="1776494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789" name="n_1aveValue【公民館】&#10;有形固定資産減価償却率">
          <a:extLst>
            <a:ext uri="{FF2B5EF4-FFF2-40B4-BE49-F238E27FC236}">
              <a16:creationId xmlns:a16="http://schemas.microsoft.com/office/drawing/2014/main" id="{4AC8D813-0456-49F1-881C-D8247F486EB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790" name="n_2aveValue【公民館】&#10;有形固定資産減価償却率">
          <a:extLst>
            <a:ext uri="{FF2B5EF4-FFF2-40B4-BE49-F238E27FC236}">
              <a16:creationId xmlns:a16="http://schemas.microsoft.com/office/drawing/2014/main" id="{726DC211-B2FA-41DB-9786-D3A138C8F738}"/>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1" name="n_3aveValue【公民館】&#10;有形固定資産減価償却率">
          <a:extLst>
            <a:ext uri="{FF2B5EF4-FFF2-40B4-BE49-F238E27FC236}">
              <a16:creationId xmlns:a16="http://schemas.microsoft.com/office/drawing/2014/main" id="{9BF0B611-49D4-4552-9325-B21CE158B3CB}"/>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2" name="n_4aveValue【公民館】&#10;有形固定資産減価償却率">
          <a:extLst>
            <a:ext uri="{FF2B5EF4-FFF2-40B4-BE49-F238E27FC236}">
              <a16:creationId xmlns:a16="http://schemas.microsoft.com/office/drawing/2014/main" id="{B716ED2E-AB37-4417-AE0D-E13117F71540}"/>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138628</xdr:rowOff>
    </xdr:from>
    <xdr:ext cx="405111" cy="259045"/>
    <xdr:sp macro="" textlink="">
      <xdr:nvSpPr>
        <xdr:cNvPr id="793" name="n_1mainValue【公民館】&#10;有形固定資産減価償却率">
          <a:extLst>
            <a:ext uri="{FF2B5EF4-FFF2-40B4-BE49-F238E27FC236}">
              <a16:creationId xmlns:a16="http://schemas.microsoft.com/office/drawing/2014/main" id="{E9717180-931E-49D6-84F1-E32A0FF56003}"/>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63516</xdr:rowOff>
    </xdr:from>
    <xdr:ext cx="405111" cy="259045"/>
    <xdr:sp macro="" textlink="">
      <xdr:nvSpPr>
        <xdr:cNvPr id="794" name="n_2mainValue【公民館】&#10;有形固定資産減価償却率">
          <a:extLst>
            <a:ext uri="{FF2B5EF4-FFF2-40B4-BE49-F238E27FC236}">
              <a16:creationId xmlns:a16="http://schemas.microsoft.com/office/drawing/2014/main" id="{25236605-DA5D-4BDB-972A-4C10D9249CD1}"/>
            </a:ext>
          </a:extLst>
        </xdr:cNvPr>
        <xdr:cNvSpPr txBox="1"/>
      </xdr:nvSpPr>
      <xdr:spPr>
        <a:xfrm>
          <a:off x="14389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47189</xdr:rowOff>
    </xdr:from>
    <xdr:ext cx="405111" cy="259045"/>
    <xdr:sp macro="" textlink="">
      <xdr:nvSpPr>
        <xdr:cNvPr id="795" name="n_3mainValue【公民館】&#10;有形固定資産減価償却率">
          <a:extLst>
            <a:ext uri="{FF2B5EF4-FFF2-40B4-BE49-F238E27FC236}">
              <a16:creationId xmlns:a16="http://schemas.microsoft.com/office/drawing/2014/main" id="{5D53388E-372A-4C9C-90D7-2EC438A93A94}"/>
            </a:ext>
          </a:extLst>
        </xdr:cNvPr>
        <xdr:cNvSpPr txBox="1"/>
      </xdr:nvSpPr>
      <xdr:spPr>
        <a:xfrm>
          <a:off x="13500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1469</xdr:rowOff>
    </xdr:from>
    <xdr:ext cx="405111" cy="259045"/>
    <xdr:sp macro="" textlink="">
      <xdr:nvSpPr>
        <xdr:cNvPr id="796" name="n_4mainValue【公民館】&#10;有形固定資産減価償却率">
          <a:extLst>
            <a:ext uri="{FF2B5EF4-FFF2-40B4-BE49-F238E27FC236}">
              <a16:creationId xmlns:a16="http://schemas.microsoft.com/office/drawing/2014/main" id="{8E5C02E6-2326-4B6C-8BAF-CDE98514D312}"/>
            </a:ext>
          </a:extLst>
        </xdr:cNvPr>
        <xdr:cNvSpPr txBox="1"/>
      </xdr:nvSpPr>
      <xdr:spPr>
        <a:xfrm>
          <a:off x="126117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3D289841-698B-490A-BA60-D6FE492F8C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14B3F3A-42AF-4296-899E-3784CE95B4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EF6721ED-887D-4DE2-9C3F-033449D515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73C0484B-00D6-4A84-9267-9BDC930556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A5B09875-C47A-4863-AB58-D720273BB9D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DBE8BF67-8A45-4E0F-BFF9-667AB09DED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F14800BF-7BCB-484A-A7F4-5EB988E3A7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9CA6BF4B-7A8B-4AE9-86FC-BB2CAB5EE2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2FB14175-331D-484F-9DBE-820039EB29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BF58754B-8334-4DB5-823B-5D64B3AEFB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39EAE5B2-E88A-4D02-B0EE-481836B5435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B1073F51-13BA-475F-8920-6CC81A8D492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7DC56EB1-1648-4DEB-9FEB-CD145358AB6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CB482EE-9070-4E73-8B37-D1E4E2E4B19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21AC8112-3139-4B24-96C3-632084BBBB5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107F53E2-285D-4C87-9CD1-80A90F1747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BC217911-BEFF-4DF9-8900-95C6D22201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F2E882AE-B926-473B-BA4A-A6909EDFC9E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2C844B0-0C28-48FE-904F-FD7A57671A6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19753EB-4B09-4590-BB58-92C56F18484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866A028E-29D1-4BD4-8EE4-AC66B0AB39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FD4A21C0-F5AA-4D45-BB73-D7D0FCCA9B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F703DA12-8B77-4B56-B9F4-7CA63F569F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64264326-0E06-4989-B0A7-6BEBABBB4C15}"/>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D33F72D0-960D-452A-BCA6-B0A16244190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5F453B2C-8309-4664-906E-41E67305685B}"/>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8622C929-F1A0-40AC-B562-CD0C76F799C3}"/>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8F550797-4339-4BD2-9E32-805E42C0531B}"/>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25" name="【公民館】&#10;一人当たり面積平均値テキスト">
          <a:extLst>
            <a:ext uri="{FF2B5EF4-FFF2-40B4-BE49-F238E27FC236}">
              <a16:creationId xmlns:a16="http://schemas.microsoft.com/office/drawing/2014/main" id="{4A5D0969-B918-453F-B8CF-9D6007BA7E6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2BCB0603-5C22-4BC7-8EBA-7CA1E33D57CF}"/>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D06890B4-2DDE-4282-A0CD-06CDF5751EEA}"/>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34C7349E-AAE1-42FD-BEF3-596E42B2A95D}"/>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6E2DA995-05FF-4CDC-93D0-1168C0B31CB5}"/>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5C2A0F3C-7C6B-4B34-A587-FACFCA95D622}"/>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32E72CA-D637-4B33-A3EC-50BE17DC8A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1DCC55B-C443-4C8C-837B-2C523E2BB3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1ADC02A-566A-426A-9B77-CB10CB45CA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CED5864-1ACF-4F98-B160-3029251325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5956129-9946-496F-BF15-8522ECB32F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33020</xdr:rowOff>
    </xdr:from>
    <xdr:to>
      <xdr:col>116</xdr:col>
      <xdr:colOff>114300</xdr:colOff>
      <xdr:row>107</xdr:row>
      <xdr:rowOff>134620</xdr:rowOff>
    </xdr:to>
    <xdr:sp macro="" textlink="">
      <xdr:nvSpPr>
        <xdr:cNvPr id="836" name="楕円 835">
          <a:extLst>
            <a:ext uri="{FF2B5EF4-FFF2-40B4-BE49-F238E27FC236}">
              <a16:creationId xmlns:a16="http://schemas.microsoft.com/office/drawing/2014/main" id="{468920EB-45EE-4699-9A76-E4C86C69B9F0}"/>
            </a:ext>
          </a:extLst>
        </xdr:cNvPr>
        <xdr:cNvSpPr/>
      </xdr:nvSpPr>
      <xdr:spPr>
        <a:xfrm>
          <a:off x="22110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11447</xdr:rowOff>
    </xdr:from>
    <xdr:ext cx="469744" cy="259045"/>
    <xdr:sp macro="" textlink="">
      <xdr:nvSpPr>
        <xdr:cNvPr id="837" name="【公民館】&#10;一人当たり面積該当値テキスト">
          <a:extLst>
            <a:ext uri="{FF2B5EF4-FFF2-40B4-BE49-F238E27FC236}">
              <a16:creationId xmlns:a16="http://schemas.microsoft.com/office/drawing/2014/main" id="{8524C48E-516F-4A16-9176-D29DBAF9E939}"/>
            </a:ext>
          </a:extLst>
        </xdr:cNvPr>
        <xdr:cNvSpPr txBox="1"/>
      </xdr:nvSpPr>
      <xdr:spPr>
        <a:xfrm>
          <a:off x="221996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33020</xdr:rowOff>
    </xdr:from>
    <xdr:to>
      <xdr:col>112</xdr:col>
      <xdr:colOff>38100</xdr:colOff>
      <xdr:row>107</xdr:row>
      <xdr:rowOff>134620</xdr:rowOff>
    </xdr:to>
    <xdr:sp macro="" textlink="">
      <xdr:nvSpPr>
        <xdr:cNvPr id="838" name="楕円 837">
          <a:extLst>
            <a:ext uri="{FF2B5EF4-FFF2-40B4-BE49-F238E27FC236}">
              <a16:creationId xmlns:a16="http://schemas.microsoft.com/office/drawing/2014/main" id="{BD1AC6F7-324C-44EF-A7BF-9014ECD4DBA7}"/>
            </a:ext>
          </a:extLst>
        </xdr:cNvPr>
        <xdr:cNvSpPr/>
      </xdr:nvSpPr>
      <xdr:spPr>
        <a:xfrm>
          <a:off x="21272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83820</xdr:rowOff>
    </xdr:from>
    <xdr:to>
      <xdr:col>116</xdr:col>
      <xdr:colOff>63500</xdr:colOff>
      <xdr:row>107</xdr:row>
      <xdr:rowOff>83820</xdr:rowOff>
    </xdr:to>
    <xdr:cxnSp macro="">
      <xdr:nvCxnSpPr>
        <xdr:cNvPr id="839" name="直線コネクタ 838">
          <a:extLst>
            <a:ext uri="{FF2B5EF4-FFF2-40B4-BE49-F238E27FC236}">
              <a16:creationId xmlns:a16="http://schemas.microsoft.com/office/drawing/2014/main" id="{4A9F29FD-9FD3-43A2-800A-293A0CA3AEA1}"/>
            </a:ext>
          </a:extLst>
        </xdr:cNvPr>
        <xdr:cNvCxnSpPr/>
      </xdr:nvCxnSpPr>
      <xdr:spPr>
        <a:xfrm>
          <a:off x="21323300" y="18428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105411</xdr:rowOff>
    </xdr:from>
    <xdr:to>
      <xdr:col>107</xdr:col>
      <xdr:colOff>101600</xdr:colOff>
      <xdr:row>107</xdr:row>
      <xdr:rowOff>35561</xdr:rowOff>
    </xdr:to>
    <xdr:sp macro="" textlink="">
      <xdr:nvSpPr>
        <xdr:cNvPr id="840" name="楕円 839">
          <a:extLst>
            <a:ext uri="{FF2B5EF4-FFF2-40B4-BE49-F238E27FC236}">
              <a16:creationId xmlns:a16="http://schemas.microsoft.com/office/drawing/2014/main" id="{685BCA45-0E1B-40C6-9EB9-40F15009A5D4}"/>
            </a:ext>
          </a:extLst>
        </xdr:cNvPr>
        <xdr:cNvSpPr/>
      </xdr:nvSpPr>
      <xdr:spPr>
        <a:xfrm>
          <a:off x="2038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107</xdr:row>
      <xdr:rowOff>83820</xdr:rowOff>
    </xdr:to>
    <xdr:cxnSp macro="">
      <xdr:nvCxnSpPr>
        <xdr:cNvPr id="841" name="直線コネクタ 840">
          <a:extLst>
            <a:ext uri="{FF2B5EF4-FFF2-40B4-BE49-F238E27FC236}">
              <a16:creationId xmlns:a16="http://schemas.microsoft.com/office/drawing/2014/main" id="{91F15A25-3028-4948-B062-DD2FFEA6C945}"/>
            </a:ext>
          </a:extLst>
        </xdr:cNvPr>
        <xdr:cNvCxnSpPr/>
      </xdr:nvCxnSpPr>
      <xdr:spPr>
        <a:xfrm>
          <a:off x="20434300" y="183299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842" name="楕円 841">
          <a:extLst>
            <a:ext uri="{FF2B5EF4-FFF2-40B4-BE49-F238E27FC236}">
              <a16:creationId xmlns:a16="http://schemas.microsoft.com/office/drawing/2014/main" id="{66DA7811-ADB0-4BF8-A064-580A3F971EFC}"/>
            </a:ext>
          </a:extLst>
        </xdr:cNvPr>
        <xdr:cNvSpPr/>
      </xdr:nvSpPr>
      <xdr:spPr>
        <a:xfrm>
          <a:off x="19494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107</xdr:row>
      <xdr:rowOff>60961</xdr:rowOff>
    </xdr:to>
    <xdr:cxnSp macro="">
      <xdr:nvCxnSpPr>
        <xdr:cNvPr id="843" name="直線コネクタ 842">
          <a:extLst>
            <a:ext uri="{FF2B5EF4-FFF2-40B4-BE49-F238E27FC236}">
              <a16:creationId xmlns:a16="http://schemas.microsoft.com/office/drawing/2014/main" id="{BF54C581-4C00-47AB-9EA6-BA1AD6AD6524}"/>
            </a:ext>
          </a:extLst>
        </xdr:cNvPr>
        <xdr:cNvCxnSpPr/>
      </xdr:nvCxnSpPr>
      <xdr:spPr>
        <a:xfrm flipV="1">
          <a:off x="19545300" y="18329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44" name="楕円 843">
          <a:extLst>
            <a:ext uri="{FF2B5EF4-FFF2-40B4-BE49-F238E27FC236}">
              <a16:creationId xmlns:a16="http://schemas.microsoft.com/office/drawing/2014/main" id="{0C87907D-D77D-475B-90DB-BFF854138FB8}"/>
            </a:ext>
          </a:extLst>
        </xdr:cNvPr>
        <xdr:cNvSpPr/>
      </xdr:nvSpPr>
      <xdr:spPr>
        <a:xfrm>
          <a:off x="18605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60961</xdr:rowOff>
    </xdr:from>
    <xdr:to>
      <xdr:col>102</xdr:col>
      <xdr:colOff>114300</xdr:colOff>
      <xdr:row>107</xdr:row>
      <xdr:rowOff>62230</xdr:rowOff>
    </xdr:to>
    <xdr:cxnSp macro="">
      <xdr:nvCxnSpPr>
        <xdr:cNvPr id="845" name="直線コネクタ 844">
          <a:extLst>
            <a:ext uri="{FF2B5EF4-FFF2-40B4-BE49-F238E27FC236}">
              <a16:creationId xmlns:a16="http://schemas.microsoft.com/office/drawing/2014/main" id="{5E6AA268-90A0-43E5-8391-DBE15972AB7D}"/>
            </a:ext>
          </a:extLst>
        </xdr:cNvPr>
        <xdr:cNvCxnSpPr/>
      </xdr:nvCxnSpPr>
      <xdr:spPr>
        <a:xfrm flipV="1">
          <a:off x="18656300" y="184061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46" name="n_1aveValue【公民館】&#10;一人当たり面積">
          <a:extLst>
            <a:ext uri="{FF2B5EF4-FFF2-40B4-BE49-F238E27FC236}">
              <a16:creationId xmlns:a16="http://schemas.microsoft.com/office/drawing/2014/main" id="{F1082E4E-DF6B-4EA9-8C49-DF69EFBF5257}"/>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7" name="n_2aveValue【公民館】&#10;一人当たり面積">
          <a:extLst>
            <a:ext uri="{FF2B5EF4-FFF2-40B4-BE49-F238E27FC236}">
              <a16:creationId xmlns:a16="http://schemas.microsoft.com/office/drawing/2014/main" id="{813C8929-C1BE-4D13-A035-F8D609554B18}"/>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48" name="n_3aveValue【公民館】&#10;一人当たり面積">
          <a:extLst>
            <a:ext uri="{FF2B5EF4-FFF2-40B4-BE49-F238E27FC236}">
              <a16:creationId xmlns:a16="http://schemas.microsoft.com/office/drawing/2014/main" id="{EB4808D8-8A6D-4159-BEBE-CA144E8930F1}"/>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49" name="n_4aveValue【公民館】&#10;一人当たり面積">
          <a:extLst>
            <a:ext uri="{FF2B5EF4-FFF2-40B4-BE49-F238E27FC236}">
              <a16:creationId xmlns:a16="http://schemas.microsoft.com/office/drawing/2014/main" id="{6CFCF048-FAC9-4A73-836A-D012A20C4CD7}"/>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125747</xdr:rowOff>
    </xdr:from>
    <xdr:ext cx="469744" cy="259045"/>
    <xdr:sp macro="" textlink="">
      <xdr:nvSpPr>
        <xdr:cNvPr id="850" name="n_1mainValue【公民館】&#10;一人当たり面積">
          <a:extLst>
            <a:ext uri="{FF2B5EF4-FFF2-40B4-BE49-F238E27FC236}">
              <a16:creationId xmlns:a16="http://schemas.microsoft.com/office/drawing/2014/main" id="{DF2F3B35-963C-40AA-9788-7C542167DAF8}"/>
            </a:ext>
          </a:extLst>
        </xdr:cNvPr>
        <xdr:cNvSpPr txBox="1"/>
      </xdr:nvSpPr>
      <xdr:spPr>
        <a:xfrm>
          <a:off x="21075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52088</xdr:rowOff>
    </xdr:from>
    <xdr:ext cx="469744" cy="259045"/>
    <xdr:sp macro="" textlink="">
      <xdr:nvSpPr>
        <xdr:cNvPr id="851" name="n_2mainValue【公民館】&#10;一人当たり面積">
          <a:extLst>
            <a:ext uri="{FF2B5EF4-FFF2-40B4-BE49-F238E27FC236}">
              <a16:creationId xmlns:a16="http://schemas.microsoft.com/office/drawing/2014/main" id="{824191A7-D50D-4C3B-9098-1D5994F36B73}"/>
            </a:ext>
          </a:extLst>
        </xdr:cNvPr>
        <xdr:cNvSpPr txBox="1"/>
      </xdr:nvSpPr>
      <xdr:spPr>
        <a:xfrm>
          <a:off x="20199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102888</xdr:rowOff>
    </xdr:from>
    <xdr:ext cx="469744" cy="259045"/>
    <xdr:sp macro="" textlink="">
      <xdr:nvSpPr>
        <xdr:cNvPr id="852" name="n_3mainValue【公民館】&#10;一人当たり面積">
          <a:extLst>
            <a:ext uri="{FF2B5EF4-FFF2-40B4-BE49-F238E27FC236}">
              <a16:creationId xmlns:a16="http://schemas.microsoft.com/office/drawing/2014/main" id="{52A1F330-7A08-4403-B355-3ADD8158D09D}"/>
            </a:ext>
          </a:extLst>
        </xdr:cNvPr>
        <xdr:cNvSpPr txBox="1"/>
      </xdr:nvSpPr>
      <xdr:spPr>
        <a:xfrm>
          <a:off x="19310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104157</xdr:rowOff>
    </xdr:from>
    <xdr:ext cx="469744" cy="259045"/>
    <xdr:sp macro="" textlink="">
      <xdr:nvSpPr>
        <xdr:cNvPr id="853" name="n_4mainValue【公民館】&#10;一人当たり面積">
          <a:extLst>
            <a:ext uri="{FF2B5EF4-FFF2-40B4-BE49-F238E27FC236}">
              <a16:creationId xmlns:a16="http://schemas.microsoft.com/office/drawing/2014/main" id="{D4588397-4178-467D-81E8-B068469126AC}"/>
            </a:ext>
          </a:extLst>
        </xdr:cNvPr>
        <xdr:cNvSpPr txBox="1"/>
      </xdr:nvSpPr>
      <xdr:spPr>
        <a:xfrm>
          <a:off x="18421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37E720E-E535-4D8B-8FFB-EFFE8442AD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42CEAAF0-5075-40ED-8FE8-244EA65BDB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122892FA-17EF-48B4-A541-625A66BFF47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資産区分においても、有形固定資産減価償却率は類似団体平均を下回っている。とりわけ学校施設については、類似団体平均に比べて有形固定資産減価償却率が大きく低く、一人当たり面積も広い水準にある。これは、令和元年度にうんな中学校（恩納統合中学校）が完成したことが要因である。本村の学校施設は避難所に指定されており、「恩納村公共施設個別計画（長寿命化計画）」においては、施設重要度が最も高い「施設重要度</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」に位置付けているため、計画的な維持管理を実施していく必要がある。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多くの資産区分で減価償却率は上昇傾向にあることから、今後は適切な維持管理を継続し施設の延命化を図るとともに、将来の人口規模や財政規模を踏まえた公共施設の適正化（適正量・適正配置）を推進し、維持管理費用や更新費用の削減につなげ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A82E84-808A-43B8-B28E-848D475CBE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1A3CE9-3802-432A-9AFE-C2D1D4F751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ABCF28-9984-4973-9652-1D0508511E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3429D6-E0AB-4C12-809E-DD257395A5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7CBCAE-7F00-49C1-8143-B7236A94EB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C4FE53-D358-44E9-A9ED-C4EBBC663A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4BC40D-4EBA-40C3-B7E6-AC5E6AA913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E53D7A-D534-41BD-99F6-3F4F0774AF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692E0A-41F4-4EB0-B30C-2DCEDFCB17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46568B-0B03-4FE9-8282-70CBA945ED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51CB9D-1B8E-4420-9C35-C3E0AADD4A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084A80-FEF8-4DD1-A4A1-B6F7B919BB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C10814-832B-4094-8C73-6ED3C9B3F5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3044A4-23AF-4B60-A76E-0421569E82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B107F1-A6E2-4463-B33F-7B8D0709C4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24A5DD-BCB2-4537-A082-C298091F63B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B60C4C-F5F5-4027-B922-300702359A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81B7E8-0DF9-460B-B80C-386F8736E3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04287B-3388-4265-B460-28EB5748F8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8BBBD0-7B9F-41C8-ADB6-7B75AE1496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69F183-96A7-43C2-ADEF-F53632E9E0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E30DC4-CACF-4ABF-A7E9-ABDE02821B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93A39B-05D1-4FA4-AB36-29E3091359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E231F0-B032-4328-9553-746E13E1AA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EBCAF2-BFCA-4379-B45C-8991A97CAA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A05EEF-C791-480E-A2B0-7641BE9C60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E826BD-11EB-4937-90A4-E7FDC98BF6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C0EA7B-4556-4685-9ADA-02E7F670F5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67F333-A45D-476C-82B5-E20F279330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337B55-BAED-4FFB-A2C4-972B0C4B16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E6048C-DE0F-44FF-BFB4-011538C8BB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843B7A-245A-44AD-AD33-4EACE298BF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88CDBF-4E80-41A2-AEC5-E541113584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15C5AE-9732-4C65-8637-4F8746D6AB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B9AFAA-CDB8-45B8-8B8F-1832C47FA7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A4B49E-8F78-484B-AC7E-B24C3DB1E3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7E4934-8327-472B-95CD-BD5C0CD5F6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D29026-677A-4FA4-9810-06DF667116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6C6AC0-267E-4469-AC1E-D3D46D5127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9FC326-8D91-48B0-881A-2281B74C05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95A7C1-6852-41FF-B61C-9CD840A029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396D01-64BD-4F85-ADC9-1E8485E96B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7E6CD9C-620E-4A9B-A144-CFE3F916B30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0CAD556-6348-41DD-98AB-08D5E54462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93A409-252E-42F1-B41B-C7D3CFEE9ED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794622-3437-4977-9395-71C794334CE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DBC856-CD36-46CF-9680-DB18405F315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02F3A14-D35A-4249-9900-CF5991B610F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5FA621B-22AD-4495-A80E-A47A61D8E95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1FBC44F-C955-4944-B354-B9B0C048F0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C109E9-76BD-4988-A124-AF4C5D14A91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102FAA-6B1C-45EA-A82E-65A61E6E343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F0E239-CF94-4EE4-8ADB-940F790C90B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E590047-FD4E-4D52-A932-406B0904BAC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1239718-2E79-4D1E-8EF3-62C7A2DC038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333B9BA-A2BB-44CA-9FC3-20F62F385D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61504</xdr:rowOff>
    </xdr:from>
    <xdr:to>
      <xdr:col>24</xdr:col>
      <xdr:colOff>62865</xdr:colOff>
      <xdr:row>42</xdr:row>
      <xdr:rowOff>54973</xdr:rowOff>
    </xdr:to>
    <xdr:cxnSp macro="">
      <xdr:nvCxnSpPr>
        <xdr:cNvPr id="58" name="直線コネクタ 57">
          <a:extLst>
            <a:ext uri="{FF2B5EF4-FFF2-40B4-BE49-F238E27FC236}">
              <a16:creationId xmlns:a16="http://schemas.microsoft.com/office/drawing/2014/main" id="{DE845408-73CE-4053-A11E-817BDF37A728}"/>
            </a:ext>
          </a:extLst>
        </xdr:cNvPr>
        <xdr:cNvCxnSpPr/>
      </xdr:nvCxnSpPr>
      <xdr:spPr>
        <a:xfrm flipV="1">
          <a:off x="4634865" y="589080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405111" cy="259045"/>
    <xdr:sp macro="" textlink="">
      <xdr:nvSpPr>
        <xdr:cNvPr id="59" name="【図書館】&#10;有形固定資産減価償却率最小値テキスト">
          <a:extLst>
            <a:ext uri="{FF2B5EF4-FFF2-40B4-BE49-F238E27FC236}">
              <a16:creationId xmlns:a16="http://schemas.microsoft.com/office/drawing/2014/main" id="{C2B52073-AB74-4AA6-97F1-ECE5A2007395}"/>
            </a:ext>
          </a:extLst>
        </xdr:cNvPr>
        <xdr:cNvSpPr txBox="1"/>
      </xdr:nvSpPr>
      <xdr:spPr>
        <a:xfrm>
          <a:off x="4673600" y="725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60" name="直線コネクタ 59">
          <a:extLst>
            <a:ext uri="{FF2B5EF4-FFF2-40B4-BE49-F238E27FC236}">
              <a16:creationId xmlns:a16="http://schemas.microsoft.com/office/drawing/2014/main" id="{05254B89-8F66-4CEE-8422-150AF50F1DFC}"/>
            </a:ext>
          </a:extLst>
        </xdr:cNvPr>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8181</xdr:rowOff>
    </xdr:from>
    <xdr:ext cx="405111" cy="259045"/>
    <xdr:sp macro="" textlink="">
      <xdr:nvSpPr>
        <xdr:cNvPr id="61" name="【図書館】&#10;有形固定資産減価償却率最大値テキスト">
          <a:extLst>
            <a:ext uri="{FF2B5EF4-FFF2-40B4-BE49-F238E27FC236}">
              <a16:creationId xmlns:a16="http://schemas.microsoft.com/office/drawing/2014/main" id="{B910010A-A020-45DC-A11A-02F007F31AEB}"/>
            </a:ext>
          </a:extLst>
        </xdr:cNvPr>
        <xdr:cNvSpPr txBox="1"/>
      </xdr:nvSpPr>
      <xdr:spPr>
        <a:xfrm>
          <a:off x="4673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61504</xdr:rowOff>
    </xdr:from>
    <xdr:to>
      <xdr:col>24</xdr:col>
      <xdr:colOff>152400</xdr:colOff>
      <xdr:row>34</xdr:row>
      <xdr:rowOff>61504</xdr:rowOff>
    </xdr:to>
    <xdr:cxnSp macro="">
      <xdr:nvCxnSpPr>
        <xdr:cNvPr id="62" name="直線コネクタ 61">
          <a:extLst>
            <a:ext uri="{FF2B5EF4-FFF2-40B4-BE49-F238E27FC236}">
              <a16:creationId xmlns:a16="http://schemas.microsoft.com/office/drawing/2014/main" id="{CA5F5290-245D-4C47-B358-3D3C4490C0C1}"/>
            </a:ext>
          </a:extLst>
        </xdr:cNvPr>
        <xdr:cNvCxnSpPr/>
      </xdr:nvCxnSpPr>
      <xdr:spPr>
        <a:xfrm>
          <a:off x="4546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EF576DC9-405A-4937-98B7-7C025EDC8E55}"/>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B68A4E32-DE73-4206-9E7C-672FE737DD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17236</xdr:rowOff>
    </xdr:from>
    <xdr:to>
      <xdr:col>20</xdr:col>
      <xdr:colOff>38100</xdr:colOff>
      <xdr:row>37</xdr:row>
      <xdr:rowOff>118836</xdr:rowOff>
    </xdr:to>
    <xdr:sp macro="" textlink="">
      <xdr:nvSpPr>
        <xdr:cNvPr id="65" name="フローチャート: 判断 64">
          <a:extLst>
            <a:ext uri="{FF2B5EF4-FFF2-40B4-BE49-F238E27FC236}">
              <a16:creationId xmlns:a16="http://schemas.microsoft.com/office/drawing/2014/main" id="{6F885268-0C9E-48EF-92C1-4DF94D4DC2B5}"/>
            </a:ext>
          </a:extLst>
        </xdr:cNvPr>
        <xdr:cNvSpPr/>
      </xdr:nvSpPr>
      <xdr:spPr>
        <a:xfrm>
          <a:off x="3746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109963</xdr:rowOff>
    </xdr:from>
    <xdr:ext cx="405111" cy="259045"/>
    <xdr:sp macro="" textlink="">
      <xdr:nvSpPr>
        <xdr:cNvPr id="66" name="n_1aveValue【図書館】&#10;有形固定資産減価償却率">
          <a:extLst>
            <a:ext uri="{FF2B5EF4-FFF2-40B4-BE49-F238E27FC236}">
              <a16:creationId xmlns:a16="http://schemas.microsoft.com/office/drawing/2014/main" id="{008D56BF-CF1B-41DA-BCC5-4812BBCCF173}"/>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9072</xdr:rowOff>
    </xdr:from>
    <xdr:to>
      <xdr:col>15</xdr:col>
      <xdr:colOff>101600</xdr:colOff>
      <xdr:row>37</xdr:row>
      <xdr:rowOff>110672</xdr:rowOff>
    </xdr:to>
    <xdr:sp macro="" textlink="">
      <xdr:nvSpPr>
        <xdr:cNvPr id="67" name="フローチャート: 判断 66">
          <a:extLst>
            <a:ext uri="{FF2B5EF4-FFF2-40B4-BE49-F238E27FC236}">
              <a16:creationId xmlns:a16="http://schemas.microsoft.com/office/drawing/2014/main" id="{2E891C7F-2A3F-429F-987C-5A3F73DC5682}"/>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101799</xdr:rowOff>
    </xdr:from>
    <xdr:ext cx="405111" cy="259045"/>
    <xdr:sp macro="" textlink="">
      <xdr:nvSpPr>
        <xdr:cNvPr id="68" name="n_2aveValue【図書館】&#10;有形固定資産減価償却率">
          <a:extLst>
            <a:ext uri="{FF2B5EF4-FFF2-40B4-BE49-F238E27FC236}">
              <a16:creationId xmlns:a16="http://schemas.microsoft.com/office/drawing/2014/main" id="{4315F7D3-7BB2-4E88-92BB-6058700786A5}"/>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7439</xdr:rowOff>
    </xdr:from>
    <xdr:to>
      <xdr:col>10</xdr:col>
      <xdr:colOff>165100</xdr:colOff>
      <xdr:row>37</xdr:row>
      <xdr:rowOff>109039</xdr:rowOff>
    </xdr:to>
    <xdr:sp macro="" textlink="">
      <xdr:nvSpPr>
        <xdr:cNvPr id="69" name="フローチャート: 判断 68">
          <a:extLst>
            <a:ext uri="{FF2B5EF4-FFF2-40B4-BE49-F238E27FC236}">
              <a16:creationId xmlns:a16="http://schemas.microsoft.com/office/drawing/2014/main" id="{6E1F34B5-A66C-4C0F-B860-26CEB0400E92}"/>
            </a:ext>
          </a:extLst>
        </xdr:cNvPr>
        <xdr:cNvSpPr/>
      </xdr:nvSpPr>
      <xdr:spPr>
        <a:xfrm>
          <a:off x="1968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100166</xdr:rowOff>
    </xdr:from>
    <xdr:ext cx="405111" cy="259045"/>
    <xdr:sp macro="" textlink="">
      <xdr:nvSpPr>
        <xdr:cNvPr id="70" name="n_3aveValue【図書館】&#10;有形固定資産減価償却率">
          <a:extLst>
            <a:ext uri="{FF2B5EF4-FFF2-40B4-BE49-F238E27FC236}">
              <a16:creationId xmlns:a16="http://schemas.microsoft.com/office/drawing/2014/main" id="{060AD544-28EE-4292-9CF8-EF6036E1B3E2}"/>
            </a:ext>
          </a:extLst>
        </xdr:cNvPr>
        <xdr:cNvSpPr txBox="1"/>
      </xdr:nvSpPr>
      <xdr:spPr>
        <a:xfrm>
          <a:off x="1816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36830</xdr:rowOff>
    </xdr:from>
    <xdr:to>
      <xdr:col>6</xdr:col>
      <xdr:colOff>38100</xdr:colOff>
      <xdr:row>37</xdr:row>
      <xdr:rowOff>138430</xdr:rowOff>
    </xdr:to>
    <xdr:sp macro="" textlink="">
      <xdr:nvSpPr>
        <xdr:cNvPr id="71" name="フローチャート: 判断 70">
          <a:extLst>
            <a:ext uri="{FF2B5EF4-FFF2-40B4-BE49-F238E27FC236}">
              <a16:creationId xmlns:a16="http://schemas.microsoft.com/office/drawing/2014/main" id="{956918A6-7B05-41DB-9593-533E271B1885}"/>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129557</xdr:rowOff>
    </xdr:from>
    <xdr:ext cx="405111" cy="259045"/>
    <xdr:sp macro="" textlink="">
      <xdr:nvSpPr>
        <xdr:cNvPr id="72" name="n_4aveValue【図書館】&#10;有形固定資産減価償却率">
          <a:extLst>
            <a:ext uri="{FF2B5EF4-FFF2-40B4-BE49-F238E27FC236}">
              <a16:creationId xmlns:a16="http://schemas.microsoft.com/office/drawing/2014/main" id="{3BDC556B-9C9E-486A-8C29-C2248771603A}"/>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704129-2B83-4073-868F-14BF1F8310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82CCA7E2-3A79-4DC0-A0FC-7CFC91E46C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BDAA632B-BC8C-4A49-BEB1-050A661CFF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8E3EABE8-3E50-43F0-8209-C7B8CE9C263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6A2422FF-6A4B-4146-83DC-BC43617165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41728</xdr:rowOff>
    </xdr:from>
    <xdr:to>
      <xdr:col>24</xdr:col>
      <xdr:colOff>114300</xdr:colOff>
      <xdr:row>34</xdr:row>
      <xdr:rowOff>143328</xdr:rowOff>
    </xdr:to>
    <xdr:sp macro="" textlink="">
      <xdr:nvSpPr>
        <xdr:cNvPr id="78" name="楕円 77">
          <a:extLst>
            <a:ext uri="{FF2B5EF4-FFF2-40B4-BE49-F238E27FC236}">
              <a16:creationId xmlns:a16="http://schemas.microsoft.com/office/drawing/2014/main" id="{6921F3D6-CDC3-40B2-97CF-9047BAE3AAFE}"/>
            </a:ext>
          </a:extLst>
        </xdr:cNvPr>
        <xdr:cNvSpPr/>
      </xdr:nvSpPr>
      <xdr:spPr>
        <a:xfrm>
          <a:off x="45847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135181</xdr:rowOff>
    </xdr:from>
    <xdr:ext cx="405111" cy="259045"/>
    <xdr:sp macro="" textlink="">
      <xdr:nvSpPr>
        <xdr:cNvPr id="79" name="【図書館】&#10;有形固定資産減価償却率該当値テキスト">
          <a:extLst>
            <a:ext uri="{FF2B5EF4-FFF2-40B4-BE49-F238E27FC236}">
              <a16:creationId xmlns:a16="http://schemas.microsoft.com/office/drawing/2014/main" id="{736A2FE7-FD37-492F-A632-39F27D2038F4}"/>
            </a:ext>
          </a:extLst>
        </xdr:cNvPr>
        <xdr:cNvSpPr txBox="1"/>
      </xdr:nvSpPr>
      <xdr:spPr>
        <a:xfrm>
          <a:off x="4673600" y="579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9072</xdr:rowOff>
    </xdr:from>
    <xdr:to>
      <xdr:col>20</xdr:col>
      <xdr:colOff>38100</xdr:colOff>
      <xdr:row>34</xdr:row>
      <xdr:rowOff>110672</xdr:rowOff>
    </xdr:to>
    <xdr:sp macro="" textlink="">
      <xdr:nvSpPr>
        <xdr:cNvPr id="80" name="楕円 79">
          <a:extLst>
            <a:ext uri="{FF2B5EF4-FFF2-40B4-BE49-F238E27FC236}">
              <a16:creationId xmlns:a16="http://schemas.microsoft.com/office/drawing/2014/main" id="{A8583A96-3806-4D17-95CC-87937B6FCF46}"/>
            </a:ext>
          </a:extLst>
        </xdr:cNvPr>
        <xdr:cNvSpPr/>
      </xdr:nvSpPr>
      <xdr:spPr>
        <a:xfrm>
          <a:off x="3746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59872</xdr:rowOff>
    </xdr:from>
    <xdr:to>
      <xdr:col>24</xdr:col>
      <xdr:colOff>63500</xdr:colOff>
      <xdr:row>34</xdr:row>
      <xdr:rowOff>92528</xdr:rowOff>
    </xdr:to>
    <xdr:cxnSp macro="">
      <xdr:nvCxnSpPr>
        <xdr:cNvPr id="81" name="直線コネクタ 80">
          <a:extLst>
            <a:ext uri="{FF2B5EF4-FFF2-40B4-BE49-F238E27FC236}">
              <a16:creationId xmlns:a16="http://schemas.microsoft.com/office/drawing/2014/main" id="{E5225B5D-A516-4E1D-A4D6-81594EFF7106}"/>
            </a:ext>
          </a:extLst>
        </xdr:cNvPr>
        <xdr:cNvCxnSpPr/>
      </xdr:nvCxnSpPr>
      <xdr:spPr>
        <a:xfrm>
          <a:off x="3797300" y="5889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147864</xdr:rowOff>
    </xdr:from>
    <xdr:to>
      <xdr:col>15</xdr:col>
      <xdr:colOff>101600</xdr:colOff>
      <xdr:row>34</xdr:row>
      <xdr:rowOff>78014</xdr:rowOff>
    </xdr:to>
    <xdr:sp macro="" textlink="">
      <xdr:nvSpPr>
        <xdr:cNvPr id="82" name="楕円 81">
          <a:extLst>
            <a:ext uri="{FF2B5EF4-FFF2-40B4-BE49-F238E27FC236}">
              <a16:creationId xmlns:a16="http://schemas.microsoft.com/office/drawing/2014/main" id="{AB3BC86B-8A4A-4D86-B2F4-553E8A9B6BE9}"/>
            </a:ext>
          </a:extLst>
        </xdr:cNvPr>
        <xdr:cNvSpPr/>
      </xdr:nvSpPr>
      <xdr:spPr>
        <a:xfrm>
          <a:off x="2857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27214</xdr:rowOff>
    </xdr:from>
    <xdr:to>
      <xdr:col>19</xdr:col>
      <xdr:colOff>177800</xdr:colOff>
      <xdr:row>34</xdr:row>
      <xdr:rowOff>59872</xdr:rowOff>
    </xdr:to>
    <xdr:cxnSp macro="">
      <xdr:nvCxnSpPr>
        <xdr:cNvPr id="83" name="直線コネクタ 82">
          <a:extLst>
            <a:ext uri="{FF2B5EF4-FFF2-40B4-BE49-F238E27FC236}">
              <a16:creationId xmlns:a16="http://schemas.microsoft.com/office/drawing/2014/main" id="{B2132767-63E3-48FE-9D82-812BFEE8E93B}"/>
            </a:ext>
          </a:extLst>
        </xdr:cNvPr>
        <xdr:cNvCxnSpPr/>
      </xdr:nvCxnSpPr>
      <xdr:spPr>
        <a:xfrm>
          <a:off x="2908300" y="58565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115207</xdr:rowOff>
    </xdr:from>
    <xdr:to>
      <xdr:col>10</xdr:col>
      <xdr:colOff>165100</xdr:colOff>
      <xdr:row>34</xdr:row>
      <xdr:rowOff>45357</xdr:rowOff>
    </xdr:to>
    <xdr:sp macro="" textlink="">
      <xdr:nvSpPr>
        <xdr:cNvPr id="84" name="楕円 83">
          <a:extLst>
            <a:ext uri="{FF2B5EF4-FFF2-40B4-BE49-F238E27FC236}">
              <a16:creationId xmlns:a16="http://schemas.microsoft.com/office/drawing/2014/main" id="{D42BFED5-9EC2-45FF-8991-7C6A12D98E56}"/>
            </a:ext>
          </a:extLst>
        </xdr:cNvPr>
        <xdr:cNvSpPr/>
      </xdr:nvSpPr>
      <xdr:spPr>
        <a:xfrm>
          <a:off x="1968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166007</xdr:rowOff>
    </xdr:from>
    <xdr:to>
      <xdr:col>15</xdr:col>
      <xdr:colOff>50800</xdr:colOff>
      <xdr:row>34</xdr:row>
      <xdr:rowOff>27214</xdr:rowOff>
    </xdr:to>
    <xdr:cxnSp macro="">
      <xdr:nvCxnSpPr>
        <xdr:cNvPr id="85" name="直線コネクタ 84">
          <a:extLst>
            <a:ext uri="{FF2B5EF4-FFF2-40B4-BE49-F238E27FC236}">
              <a16:creationId xmlns:a16="http://schemas.microsoft.com/office/drawing/2014/main" id="{4F2A6F51-AF2A-40A8-AA7D-E590646A93BB}"/>
            </a:ext>
          </a:extLst>
        </xdr:cNvPr>
        <xdr:cNvCxnSpPr/>
      </xdr:nvCxnSpPr>
      <xdr:spPr>
        <a:xfrm>
          <a:off x="2019300" y="582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82550</xdr:rowOff>
    </xdr:from>
    <xdr:to>
      <xdr:col>6</xdr:col>
      <xdr:colOff>38100</xdr:colOff>
      <xdr:row>34</xdr:row>
      <xdr:rowOff>12700</xdr:rowOff>
    </xdr:to>
    <xdr:sp macro="" textlink="">
      <xdr:nvSpPr>
        <xdr:cNvPr id="86" name="楕円 85">
          <a:extLst>
            <a:ext uri="{FF2B5EF4-FFF2-40B4-BE49-F238E27FC236}">
              <a16:creationId xmlns:a16="http://schemas.microsoft.com/office/drawing/2014/main" id="{DB7EB3DD-1F28-40A3-B7F5-3A3A031A9130}"/>
            </a:ext>
          </a:extLst>
        </xdr:cNvPr>
        <xdr:cNvSpPr/>
      </xdr:nvSpPr>
      <xdr:spPr>
        <a:xfrm>
          <a:off x="107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133350</xdr:rowOff>
    </xdr:from>
    <xdr:to>
      <xdr:col>10</xdr:col>
      <xdr:colOff>114300</xdr:colOff>
      <xdr:row>33</xdr:row>
      <xdr:rowOff>166007</xdr:rowOff>
    </xdr:to>
    <xdr:cxnSp macro="">
      <xdr:nvCxnSpPr>
        <xdr:cNvPr id="87" name="直線コネクタ 86">
          <a:extLst>
            <a:ext uri="{FF2B5EF4-FFF2-40B4-BE49-F238E27FC236}">
              <a16:creationId xmlns:a16="http://schemas.microsoft.com/office/drawing/2014/main" id="{281E3D97-DAD9-4853-BF25-79651A98909C}"/>
            </a:ext>
          </a:extLst>
        </xdr:cNvPr>
        <xdr:cNvCxnSpPr/>
      </xdr:nvCxnSpPr>
      <xdr:spPr>
        <a:xfrm>
          <a:off x="1130300" y="579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127199</xdr:rowOff>
    </xdr:from>
    <xdr:ext cx="405111" cy="259045"/>
    <xdr:sp macro="" textlink="">
      <xdr:nvSpPr>
        <xdr:cNvPr id="88" name="n_1mainValue【図書館】&#10;有形固定資産減価償却率">
          <a:extLst>
            <a:ext uri="{FF2B5EF4-FFF2-40B4-BE49-F238E27FC236}">
              <a16:creationId xmlns:a16="http://schemas.microsoft.com/office/drawing/2014/main" id="{13271A66-CC14-461B-AA55-F9F81700516D}"/>
            </a:ext>
          </a:extLst>
        </xdr:cNvPr>
        <xdr:cNvSpPr txBox="1"/>
      </xdr:nvSpPr>
      <xdr:spPr>
        <a:xfrm>
          <a:off x="35820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94541</xdr:rowOff>
    </xdr:from>
    <xdr:ext cx="405111" cy="259045"/>
    <xdr:sp macro="" textlink="">
      <xdr:nvSpPr>
        <xdr:cNvPr id="89" name="n_2mainValue【図書館】&#10;有形固定資産減価償却率">
          <a:extLst>
            <a:ext uri="{FF2B5EF4-FFF2-40B4-BE49-F238E27FC236}">
              <a16:creationId xmlns:a16="http://schemas.microsoft.com/office/drawing/2014/main" id="{35D0AFA6-D0BC-4BFE-A782-C15B96627A27}"/>
            </a:ext>
          </a:extLst>
        </xdr:cNvPr>
        <xdr:cNvSpPr txBox="1"/>
      </xdr:nvSpPr>
      <xdr:spPr>
        <a:xfrm>
          <a:off x="2705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61884</xdr:rowOff>
    </xdr:from>
    <xdr:ext cx="405111" cy="259045"/>
    <xdr:sp macro="" textlink="">
      <xdr:nvSpPr>
        <xdr:cNvPr id="90" name="n_3mainValue【図書館】&#10;有形固定資産減価償却率">
          <a:extLst>
            <a:ext uri="{FF2B5EF4-FFF2-40B4-BE49-F238E27FC236}">
              <a16:creationId xmlns:a16="http://schemas.microsoft.com/office/drawing/2014/main" id="{7E5CAF91-1F7C-4200-9C59-E9746FCE9249}"/>
            </a:ext>
          </a:extLst>
        </xdr:cNvPr>
        <xdr:cNvSpPr txBox="1"/>
      </xdr:nvSpPr>
      <xdr:spPr>
        <a:xfrm>
          <a:off x="1816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29227</xdr:rowOff>
    </xdr:from>
    <xdr:ext cx="340478" cy="259045"/>
    <xdr:sp macro="" textlink="">
      <xdr:nvSpPr>
        <xdr:cNvPr id="91" name="n_4mainValue【図書館】&#10;有形固定資産減価償却率">
          <a:extLst>
            <a:ext uri="{FF2B5EF4-FFF2-40B4-BE49-F238E27FC236}">
              <a16:creationId xmlns:a16="http://schemas.microsoft.com/office/drawing/2014/main" id="{23F89212-79D4-40DA-8698-DDE734D3CB2C}"/>
            </a:ext>
          </a:extLst>
        </xdr:cNvPr>
        <xdr:cNvSpPr txBox="1"/>
      </xdr:nvSpPr>
      <xdr:spPr>
        <a:xfrm>
          <a:off x="960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BD64FEB-117E-4EC3-8A5F-1AA70F334F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4E5606D-39E9-4768-9938-F2DF48A683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34C1F15-42C0-4EFD-89D6-EE8A3B121D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14459C3-70D0-4451-A342-E0DCC9097B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2880B3D-F341-4009-A870-E3ACCCA7AB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B147451-27C4-47A2-9487-78E986CEC8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7572F0B-2C14-4F1A-86AD-79B9C170D5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26D8C63-7F91-4CF2-A4EC-FC6EE6235E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4B00929-9C21-4A63-A4DA-E0CB30BDFB8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4C5FF50-8864-4751-8E51-31FDA58784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38EFCA0-4C12-4214-80A9-B37A5AA3806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6ABC12D-F661-4B56-8B9C-D1DAA8D85AD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1FD43DB-344F-4A1D-BFFB-AD1F2661E7C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671A9338-815F-4D83-8329-0E9B1C7B881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DF6849C-57F5-4C2A-9F0A-71C10EBCF28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A8297CD-2AD0-4FBB-98C2-569DDB42527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6747C28-D54C-4867-BD26-96733887C84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3C872C1-09CC-4928-9F59-4C0409B3555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89E87A7-1556-4DA5-9F58-42CC0D9BAEB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F942633-2935-4E35-A26B-676CF00BD72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0596946-CC9E-49D6-821F-FAD0F498737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8FFAC00-DFA6-4533-BD82-2DFA8AB2039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F740D60-75D8-47DE-A124-BD2EC5CDB0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72927E1-FD1E-4FAA-BCE5-CC50A885B4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EACD89D-32A7-4242-B9E3-F1061A2D78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7" name="直線コネクタ 116">
          <a:extLst>
            <a:ext uri="{FF2B5EF4-FFF2-40B4-BE49-F238E27FC236}">
              <a16:creationId xmlns:a16="http://schemas.microsoft.com/office/drawing/2014/main" id="{64049DE1-A348-475C-B620-68C3FFFFA368}"/>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8" name="【図書館】&#10;一人当たり面積最小値テキスト">
          <a:extLst>
            <a:ext uri="{FF2B5EF4-FFF2-40B4-BE49-F238E27FC236}">
              <a16:creationId xmlns:a16="http://schemas.microsoft.com/office/drawing/2014/main" id="{106ED115-3F69-4BDF-9881-F1E68E775454}"/>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9" name="直線コネクタ 118">
          <a:extLst>
            <a:ext uri="{FF2B5EF4-FFF2-40B4-BE49-F238E27FC236}">
              <a16:creationId xmlns:a16="http://schemas.microsoft.com/office/drawing/2014/main" id="{FB75B5DD-DC57-46A6-8178-5584618691FE}"/>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20" name="【図書館】&#10;一人当たり面積最大値テキスト">
          <a:extLst>
            <a:ext uri="{FF2B5EF4-FFF2-40B4-BE49-F238E27FC236}">
              <a16:creationId xmlns:a16="http://schemas.microsoft.com/office/drawing/2014/main" id="{1514EDD8-B657-4797-9F9B-A816CFDB6237}"/>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1" name="直線コネクタ 120">
          <a:extLst>
            <a:ext uri="{FF2B5EF4-FFF2-40B4-BE49-F238E27FC236}">
              <a16:creationId xmlns:a16="http://schemas.microsoft.com/office/drawing/2014/main" id="{D7BCD95D-7C8A-451F-9FF1-A99E46D8AC8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2" name="【図書館】&#10;一人当たり面積平均値テキスト">
          <a:extLst>
            <a:ext uri="{FF2B5EF4-FFF2-40B4-BE49-F238E27FC236}">
              <a16:creationId xmlns:a16="http://schemas.microsoft.com/office/drawing/2014/main" id="{72BEBC34-F6F6-47FF-9EBC-548A2C304856}"/>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3" name="フローチャート: 判断 122">
          <a:extLst>
            <a:ext uri="{FF2B5EF4-FFF2-40B4-BE49-F238E27FC236}">
              <a16:creationId xmlns:a16="http://schemas.microsoft.com/office/drawing/2014/main" id="{B162074F-60EE-427C-B6F2-30B21AC2DFA6}"/>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4" name="フローチャート: 判断 123">
          <a:extLst>
            <a:ext uri="{FF2B5EF4-FFF2-40B4-BE49-F238E27FC236}">
              <a16:creationId xmlns:a16="http://schemas.microsoft.com/office/drawing/2014/main" id="{7A348227-7295-4414-A3CA-2FEBDC02B4C5}"/>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144253</xdr:rowOff>
    </xdr:from>
    <xdr:ext cx="469744" cy="259045"/>
    <xdr:sp macro="" textlink="">
      <xdr:nvSpPr>
        <xdr:cNvPr id="125" name="n_1aveValue【図書館】&#10;一人当たり面積">
          <a:extLst>
            <a:ext uri="{FF2B5EF4-FFF2-40B4-BE49-F238E27FC236}">
              <a16:creationId xmlns:a16="http://schemas.microsoft.com/office/drawing/2014/main" id="{C8BA8D41-2729-4C73-97B4-CCA2D0CEB375}"/>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61323</xdr:rowOff>
    </xdr:from>
    <xdr:to>
      <xdr:col>46</xdr:col>
      <xdr:colOff>38100</xdr:colOff>
      <xdr:row>40</xdr:row>
      <xdr:rowOff>162923</xdr:rowOff>
    </xdr:to>
    <xdr:sp macro="" textlink="">
      <xdr:nvSpPr>
        <xdr:cNvPr id="126" name="フローチャート: 判断 125">
          <a:extLst>
            <a:ext uri="{FF2B5EF4-FFF2-40B4-BE49-F238E27FC236}">
              <a16:creationId xmlns:a16="http://schemas.microsoft.com/office/drawing/2014/main" id="{070BA62C-1B90-4FBF-8C2C-A28FB41E36ED}"/>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154050</xdr:rowOff>
    </xdr:from>
    <xdr:ext cx="469744" cy="259045"/>
    <xdr:sp macro="" textlink="">
      <xdr:nvSpPr>
        <xdr:cNvPr id="127" name="n_2aveValue【図書館】&#10;一人当たり面積">
          <a:extLst>
            <a:ext uri="{FF2B5EF4-FFF2-40B4-BE49-F238E27FC236}">
              <a16:creationId xmlns:a16="http://schemas.microsoft.com/office/drawing/2014/main" id="{23F036C9-EC3B-4075-BE88-EAD4A70B0D17}"/>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87449</xdr:rowOff>
    </xdr:from>
    <xdr:to>
      <xdr:col>41</xdr:col>
      <xdr:colOff>101600</xdr:colOff>
      <xdr:row>41</xdr:row>
      <xdr:rowOff>17599</xdr:rowOff>
    </xdr:to>
    <xdr:sp macro="" textlink="">
      <xdr:nvSpPr>
        <xdr:cNvPr id="128" name="フローチャート: 判断 127">
          <a:extLst>
            <a:ext uri="{FF2B5EF4-FFF2-40B4-BE49-F238E27FC236}">
              <a16:creationId xmlns:a16="http://schemas.microsoft.com/office/drawing/2014/main" id="{32B97741-6D76-439C-B76E-B87E3099F127}"/>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41</xdr:row>
      <xdr:rowOff>8726</xdr:rowOff>
    </xdr:from>
    <xdr:ext cx="469744" cy="259045"/>
    <xdr:sp macro="" textlink="">
      <xdr:nvSpPr>
        <xdr:cNvPr id="129" name="n_3aveValue【図書館】&#10;一人当たり面積">
          <a:extLst>
            <a:ext uri="{FF2B5EF4-FFF2-40B4-BE49-F238E27FC236}">
              <a16:creationId xmlns:a16="http://schemas.microsoft.com/office/drawing/2014/main" id="{DEB77D0F-CA29-4F0C-90D2-5B77A715DE9A}"/>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74385</xdr:rowOff>
    </xdr:from>
    <xdr:to>
      <xdr:col>36</xdr:col>
      <xdr:colOff>165100</xdr:colOff>
      <xdr:row>41</xdr:row>
      <xdr:rowOff>4535</xdr:rowOff>
    </xdr:to>
    <xdr:sp macro="" textlink="">
      <xdr:nvSpPr>
        <xdr:cNvPr id="130" name="フローチャート: 判断 129">
          <a:extLst>
            <a:ext uri="{FF2B5EF4-FFF2-40B4-BE49-F238E27FC236}">
              <a16:creationId xmlns:a16="http://schemas.microsoft.com/office/drawing/2014/main" id="{1E9FB0B3-4135-447E-92E8-05B6A93A04A7}"/>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40</xdr:row>
      <xdr:rowOff>167112</xdr:rowOff>
    </xdr:from>
    <xdr:ext cx="469744" cy="259045"/>
    <xdr:sp macro="" textlink="">
      <xdr:nvSpPr>
        <xdr:cNvPr id="131" name="n_4aveValue【図書館】&#10;一人当たり面積">
          <a:extLst>
            <a:ext uri="{FF2B5EF4-FFF2-40B4-BE49-F238E27FC236}">
              <a16:creationId xmlns:a16="http://schemas.microsoft.com/office/drawing/2014/main" id="{2CB8D158-4690-4B54-A1FA-5B8F762F7B82}"/>
            </a:ext>
          </a:extLst>
        </xdr:cNvPr>
        <xdr:cNvSpPr txBox="1"/>
      </xdr:nvSpPr>
      <xdr:spPr>
        <a:xfrm>
          <a:off x="6737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E2E735C-9F4E-4508-B7FB-D48AE5836B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77BE68FE-004B-40C6-B333-196814E870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DE6A2907-859E-4E47-9CA1-54AC79EF74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C51D0C20-68D8-41D2-96D9-4396BC697E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93A12999-AB26-4B83-9105-97D0BFFBC1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37" name="楕円 136">
          <a:extLst>
            <a:ext uri="{FF2B5EF4-FFF2-40B4-BE49-F238E27FC236}">
              <a16:creationId xmlns:a16="http://schemas.microsoft.com/office/drawing/2014/main" id="{5318CF08-501F-4232-8605-1F0A0C054DBF}"/>
            </a:ext>
          </a:extLst>
        </xdr:cNvPr>
        <xdr:cNvSpPr/>
      </xdr:nvSpPr>
      <xdr:spPr>
        <a:xfrm>
          <a:off x="10426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89099</xdr:rowOff>
    </xdr:from>
    <xdr:ext cx="469744" cy="259045"/>
    <xdr:sp macro="" textlink="">
      <xdr:nvSpPr>
        <xdr:cNvPr id="138" name="【図書館】&#10;一人当たり面積該当値テキスト">
          <a:extLst>
            <a:ext uri="{FF2B5EF4-FFF2-40B4-BE49-F238E27FC236}">
              <a16:creationId xmlns:a16="http://schemas.microsoft.com/office/drawing/2014/main" id="{3C9D5895-7788-4D77-BC9E-EC0507E4B44D}"/>
            </a:ext>
          </a:extLst>
        </xdr:cNvPr>
        <xdr:cNvSpPr txBox="1"/>
      </xdr:nvSpPr>
      <xdr:spPr>
        <a:xfrm>
          <a:off x="10515600"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69487</xdr:rowOff>
    </xdr:from>
    <xdr:to>
      <xdr:col>50</xdr:col>
      <xdr:colOff>165100</xdr:colOff>
      <xdr:row>39</xdr:row>
      <xdr:rowOff>171087</xdr:rowOff>
    </xdr:to>
    <xdr:sp macro="" textlink="">
      <xdr:nvSpPr>
        <xdr:cNvPr id="139" name="楕円 138">
          <a:extLst>
            <a:ext uri="{FF2B5EF4-FFF2-40B4-BE49-F238E27FC236}">
              <a16:creationId xmlns:a16="http://schemas.microsoft.com/office/drawing/2014/main" id="{E92469F7-3DDA-4A96-9B8B-3DED39C5E2D9}"/>
            </a:ext>
          </a:extLst>
        </xdr:cNvPr>
        <xdr:cNvSpPr/>
      </xdr:nvSpPr>
      <xdr:spPr>
        <a:xfrm>
          <a:off x="9588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120287</xdr:rowOff>
    </xdr:to>
    <xdr:cxnSp macro="">
      <xdr:nvCxnSpPr>
        <xdr:cNvPr id="140" name="直線コネクタ 139">
          <a:extLst>
            <a:ext uri="{FF2B5EF4-FFF2-40B4-BE49-F238E27FC236}">
              <a16:creationId xmlns:a16="http://schemas.microsoft.com/office/drawing/2014/main" id="{5EE0CCA7-6350-4AE3-BBEC-5CD252560B48}"/>
            </a:ext>
          </a:extLst>
        </xdr:cNvPr>
        <xdr:cNvCxnSpPr/>
      </xdr:nvCxnSpPr>
      <xdr:spPr>
        <a:xfrm flipV="1">
          <a:off x="9639300" y="68035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41" name="楕円 140">
          <a:extLst>
            <a:ext uri="{FF2B5EF4-FFF2-40B4-BE49-F238E27FC236}">
              <a16:creationId xmlns:a16="http://schemas.microsoft.com/office/drawing/2014/main" id="{A9280BA4-F449-464D-B67A-304E4F87B11E}"/>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120287</xdr:rowOff>
    </xdr:to>
    <xdr:cxnSp macro="">
      <xdr:nvCxnSpPr>
        <xdr:cNvPr id="142" name="直線コネクタ 141">
          <a:extLst>
            <a:ext uri="{FF2B5EF4-FFF2-40B4-BE49-F238E27FC236}">
              <a16:creationId xmlns:a16="http://schemas.microsoft.com/office/drawing/2014/main" id="{130CBEAC-9D3A-4632-8538-C1175DAA7639}"/>
            </a:ext>
          </a:extLst>
        </xdr:cNvPr>
        <xdr:cNvCxnSpPr/>
      </xdr:nvCxnSpPr>
      <xdr:spPr>
        <a:xfrm>
          <a:off x="8750300" y="67970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56424</xdr:rowOff>
    </xdr:from>
    <xdr:to>
      <xdr:col>41</xdr:col>
      <xdr:colOff>101600</xdr:colOff>
      <xdr:row>39</xdr:row>
      <xdr:rowOff>158024</xdr:rowOff>
    </xdr:to>
    <xdr:sp macro="" textlink="">
      <xdr:nvSpPr>
        <xdr:cNvPr id="143" name="楕円 142">
          <a:extLst>
            <a:ext uri="{FF2B5EF4-FFF2-40B4-BE49-F238E27FC236}">
              <a16:creationId xmlns:a16="http://schemas.microsoft.com/office/drawing/2014/main" id="{D6FC0027-7809-4137-8F6D-792DF2A01D82}"/>
            </a:ext>
          </a:extLst>
        </xdr:cNvPr>
        <xdr:cNvSpPr/>
      </xdr:nvSpPr>
      <xdr:spPr>
        <a:xfrm>
          <a:off x="7810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107224</xdr:rowOff>
    </xdr:from>
    <xdr:to>
      <xdr:col>45</xdr:col>
      <xdr:colOff>177800</xdr:colOff>
      <xdr:row>39</xdr:row>
      <xdr:rowOff>110490</xdr:rowOff>
    </xdr:to>
    <xdr:cxnSp macro="">
      <xdr:nvCxnSpPr>
        <xdr:cNvPr id="144" name="直線コネクタ 143">
          <a:extLst>
            <a:ext uri="{FF2B5EF4-FFF2-40B4-BE49-F238E27FC236}">
              <a16:creationId xmlns:a16="http://schemas.microsoft.com/office/drawing/2014/main" id="{C9F847A7-EBDC-4A3F-931B-AA51D1E7F09E}"/>
            </a:ext>
          </a:extLst>
        </xdr:cNvPr>
        <xdr:cNvCxnSpPr/>
      </xdr:nvCxnSpPr>
      <xdr:spPr>
        <a:xfrm>
          <a:off x="7861300" y="67937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56424</xdr:rowOff>
    </xdr:from>
    <xdr:to>
      <xdr:col>36</xdr:col>
      <xdr:colOff>165100</xdr:colOff>
      <xdr:row>39</xdr:row>
      <xdr:rowOff>158024</xdr:rowOff>
    </xdr:to>
    <xdr:sp macro="" textlink="">
      <xdr:nvSpPr>
        <xdr:cNvPr id="145" name="楕円 144">
          <a:extLst>
            <a:ext uri="{FF2B5EF4-FFF2-40B4-BE49-F238E27FC236}">
              <a16:creationId xmlns:a16="http://schemas.microsoft.com/office/drawing/2014/main" id="{1F4B64CB-F296-4710-AA84-4D76608488E1}"/>
            </a:ext>
          </a:extLst>
        </xdr:cNvPr>
        <xdr:cNvSpPr/>
      </xdr:nvSpPr>
      <xdr:spPr>
        <a:xfrm>
          <a:off x="6921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107224</xdr:rowOff>
    </xdr:from>
    <xdr:to>
      <xdr:col>41</xdr:col>
      <xdr:colOff>50800</xdr:colOff>
      <xdr:row>39</xdr:row>
      <xdr:rowOff>107224</xdr:rowOff>
    </xdr:to>
    <xdr:cxnSp macro="">
      <xdr:nvCxnSpPr>
        <xdr:cNvPr id="146" name="直線コネクタ 145">
          <a:extLst>
            <a:ext uri="{FF2B5EF4-FFF2-40B4-BE49-F238E27FC236}">
              <a16:creationId xmlns:a16="http://schemas.microsoft.com/office/drawing/2014/main" id="{ACF5F605-816F-4546-8502-1196E647D693}"/>
            </a:ext>
          </a:extLst>
        </xdr:cNvPr>
        <xdr:cNvCxnSpPr/>
      </xdr:nvCxnSpPr>
      <xdr:spPr>
        <a:xfrm>
          <a:off x="6972300" y="6793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16164</xdr:rowOff>
    </xdr:from>
    <xdr:ext cx="469744" cy="259045"/>
    <xdr:sp macro="" textlink="">
      <xdr:nvSpPr>
        <xdr:cNvPr id="147" name="n_1mainValue【図書館】&#10;一人当たり面積">
          <a:extLst>
            <a:ext uri="{FF2B5EF4-FFF2-40B4-BE49-F238E27FC236}">
              <a16:creationId xmlns:a16="http://schemas.microsoft.com/office/drawing/2014/main" id="{0FF550A0-FDDB-49DD-8C0E-F2928FD0721D}"/>
            </a:ext>
          </a:extLst>
        </xdr:cNvPr>
        <xdr:cNvSpPr txBox="1"/>
      </xdr:nvSpPr>
      <xdr:spPr>
        <a:xfrm>
          <a:off x="9391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8" name="n_2mainValue【図書館】&#10;一人当たり面積">
          <a:extLst>
            <a:ext uri="{FF2B5EF4-FFF2-40B4-BE49-F238E27FC236}">
              <a16:creationId xmlns:a16="http://schemas.microsoft.com/office/drawing/2014/main" id="{DAECB933-1BB7-4F80-8BEF-CD8B0EA09DC4}"/>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3101</xdr:rowOff>
    </xdr:from>
    <xdr:ext cx="469744" cy="259045"/>
    <xdr:sp macro="" textlink="">
      <xdr:nvSpPr>
        <xdr:cNvPr id="149" name="n_3mainValue【図書館】&#10;一人当たり面積">
          <a:extLst>
            <a:ext uri="{FF2B5EF4-FFF2-40B4-BE49-F238E27FC236}">
              <a16:creationId xmlns:a16="http://schemas.microsoft.com/office/drawing/2014/main" id="{6275EE4E-3E4A-4599-8C5C-BD6D7E339B14}"/>
            </a:ext>
          </a:extLst>
        </xdr:cNvPr>
        <xdr:cNvSpPr txBox="1"/>
      </xdr:nvSpPr>
      <xdr:spPr>
        <a:xfrm>
          <a:off x="7626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3101</xdr:rowOff>
    </xdr:from>
    <xdr:ext cx="469744" cy="259045"/>
    <xdr:sp macro="" textlink="">
      <xdr:nvSpPr>
        <xdr:cNvPr id="150" name="n_4mainValue【図書館】&#10;一人当たり面積">
          <a:extLst>
            <a:ext uri="{FF2B5EF4-FFF2-40B4-BE49-F238E27FC236}">
              <a16:creationId xmlns:a16="http://schemas.microsoft.com/office/drawing/2014/main" id="{0787DBE8-27AB-46B9-AFED-EAEF1D26E084}"/>
            </a:ext>
          </a:extLst>
        </xdr:cNvPr>
        <xdr:cNvSpPr txBox="1"/>
      </xdr:nvSpPr>
      <xdr:spPr>
        <a:xfrm>
          <a:off x="6737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A119CEB-C297-4E18-A614-90DBE2D010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2E46EE9-4AE1-4A84-8085-46266D80743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4473526-D710-4909-911C-96842C931F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836D6D0-E879-4FFE-9E8D-77AD94B2D4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17D3DAA-8E44-496C-A0E2-EBFDCFEF83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5B99798-69CC-47FF-BD02-362DCC1AFB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3ED3111-B63D-4134-8B06-EBE9671197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9FA69D0-8288-48E2-9F4B-3FCDA47B3B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E7B9822-26D4-429B-A42C-FB182AEE25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44A5F41-B6D3-40C4-B3AA-491B1B8424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1CE40E28-7D5F-4423-AF05-8DDBE6C10A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92735E4-5B7F-41EE-B0B4-2A5A13904CD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B6238DB9-81A2-4D5D-9DC0-F3AE8F481E8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E5A8535-FD22-42FD-8982-6FDE15E6E50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66D9225-02D7-4527-ADDB-513A7D19B0A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D81A853-275E-4305-A105-0E97B1E3286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F26DF3A4-3456-423A-B534-84CBC9A33A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8A9A7046-5D84-49AE-ABCA-81B2DF4DE6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5A0B81F3-2E57-442C-AD08-8051315388B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81A24157-0574-424A-82CD-8E0BB25C8E6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32625292-D63A-4C4B-97D7-E9992CC94D0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29490EDA-962E-4D81-B908-31859BBE3D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DFCE983A-5923-4E75-846B-768DD3B6B29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A9FBC9D-F6A8-4405-BBB5-06C1FC4875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4A401CC-EF38-4DCF-AD73-5017CDCD72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2F0B446C-6AB0-44EF-BB59-F1709D378F15}"/>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BC34FDF9-6801-4E0E-8753-1292EBFAA22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4F9E3CCD-2D19-436C-9FCC-CDFD9E5A63A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37D4636F-A129-463B-B565-B75E04861646}"/>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80" name="直線コネクタ 179">
          <a:extLst>
            <a:ext uri="{FF2B5EF4-FFF2-40B4-BE49-F238E27FC236}">
              <a16:creationId xmlns:a16="http://schemas.microsoft.com/office/drawing/2014/main" id="{669BD21E-3A23-4DCB-B3A1-8F2502DC0C9B}"/>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4484078-112F-4300-8377-ADB3A9DBFC5A}"/>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2" name="フローチャート: 判断 181">
          <a:extLst>
            <a:ext uri="{FF2B5EF4-FFF2-40B4-BE49-F238E27FC236}">
              <a16:creationId xmlns:a16="http://schemas.microsoft.com/office/drawing/2014/main" id="{66ECD27E-A90B-42B2-8357-AC9E31B93CCB}"/>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3" name="フローチャート: 判断 182">
          <a:extLst>
            <a:ext uri="{FF2B5EF4-FFF2-40B4-BE49-F238E27FC236}">
              <a16:creationId xmlns:a16="http://schemas.microsoft.com/office/drawing/2014/main" id="{1076347A-6348-496E-B785-BF49B7522D1F}"/>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160400</xdr:rowOff>
    </xdr:from>
    <xdr:ext cx="405111" cy="259045"/>
    <xdr:sp macro="" textlink="">
      <xdr:nvSpPr>
        <xdr:cNvPr id="184" name="n_1aveValue【体育館・プール】&#10;有形固定資産減価償却率">
          <a:extLst>
            <a:ext uri="{FF2B5EF4-FFF2-40B4-BE49-F238E27FC236}">
              <a16:creationId xmlns:a16="http://schemas.microsoft.com/office/drawing/2014/main" id="{BB030B2C-6A72-4EC1-8B73-2086AF395872}"/>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55335</xdr:rowOff>
    </xdr:from>
    <xdr:to>
      <xdr:col>15</xdr:col>
      <xdr:colOff>101600</xdr:colOff>
      <xdr:row>61</xdr:row>
      <xdr:rowOff>156935</xdr:rowOff>
    </xdr:to>
    <xdr:sp macro="" textlink="">
      <xdr:nvSpPr>
        <xdr:cNvPr id="185" name="フローチャート: 判断 184">
          <a:extLst>
            <a:ext uri="{FF2B5EF4-FFF2-40B4-BE49-F238E27FC236}">
              <a16:creationId xmlns:a16="http://schemas.microsoft.com/office/drawing/2014/main" id="{F8C97937-E95A-4A69-BB0B-A80472650924}"/>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2012</xdr:rowOff>
    </xdr:from>
    <xdr:ext cx="405111" cy="259045"/>
    <xdr:sp macro="" textlink="">
      <xdr:nvSpPr>
        <xdr:cNvPr id="186" name="n_2aveValue【体育館・プール】&#10;有形固定資産減価償却率">
          <a:extLst>
            <a:ext uri="{FF2B5EF4-FFF2-40B4-BE49-F238E27FC236}">
              <a16:creationId xmlns:a16="http://schemas.microsoft.com/office/drawing/2014/main" id="{19B97AE9-FF74-4821-A4B2-DCEC39BA529B}"/>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34109</xdr:rowOff>
    </xdr:from>
    <xdr:to>
      <xdr:col>10</xdr:col>
      <xdr:colOff>165100</xdr:colOff>
      <xdr:row>61</xdr:row>
      <xdr:rowOff>135709</xdr:rowOff>
    </xdr:to>
    <xdr:sp macro="" textlink="">
      <xdr:nvSpPr>
        <xdr:cNvPr id="187" name="フローチャート: 判断 186">
          <a:extLst>
            <a:ext uri="{FF2B5EF4-FFF2-40B4-BE49-F238E27FC236}">
              <a16:creationId xmlns:a16="http://schemas.microsoft.com/office/drawing/2014/main" id="{64A066AF-7E6E-40D3-B61B-39C028A68379}"/>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152236</xdr:rowOff>
    </xdr:from>
    <xdr:ext cx="405111" cy="259045"/>
    <xdr:sp macro="" textlink="">
      <xdr:nvSpPr>
        <xdr:cNvPr id="188" name="n_3aveValue【体育館・プール】&#10;有形固定資産減価償却率">
          <a:extLst>
            <a:ext uri="{FF2B5EF4-FFF2-40B4-BE49-F238E27FC236}">
              <a16:creationId xmlns:a16="http://schemas.microsoft.com/office/drawing/2014/main" id="{4B439FD2-694F-40CE-93CA-89699E47F99E}"/>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150041</xdr:rowOff>
    </xdr:from>
    <xdr:to>
      <xdr:col>6</xdr:col>
      <xdr:colOff>38100</xdr:colOff>
      <xdr:row>61</xdr:row>
      <xdr:rowOff>80191</xdr:rowOff>
    </xdr:to>
    <xdr:sp macro="" textlink="">
      <xdr:nvSpPr>
        <xdr:cNvPr id="189" name="フローチャート: 判断 188">
          <a:extLst>
            <a:ext uri="{FF2B5EF4-FFF2-40B4-BE49-F238E27FC236}">
              <a16:creationId xmlns:a16="http://schemas.microsoft.com/office/drawing/2014/main" id="{DD01E859-546C-4FF1-BC4E-BB893D88C4A6}"/>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96718</xdr:rowOff>
    </xdr:from>
    <xdr:ext cx="405111" cy="259045"/>
    <xdr:sp macro="" textlink="">
      <xdr:nvSpPr>
        <xdr:cNvPr id="190" name="n_4aveValue【体育館・プール】&#10;有形固定資産減価償却率">
          <a:extLst>
            <a:ext uri="{FF2B5EF4-FFF2-40B4-BE49-F238E27FC236}">
              <a16:creationId xmlns:a16="http://schemas.microsoft.com/office/drawing/2014/main" id="{03603FA6-3F4C-43A4-9403-4D16F7076FF7}"/>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C19DCF77-A7E0-4871-A052-4E87304A57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2E839013-823C-4007-BE5F-0C0D8A5765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4F5B4B8C-F74C-4C3B-A3B9-04A06D3135F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87225952-9E7B-4409-944E-F1A87628D6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1DB4EEB0-71F8-4B4F-A19E-0B480C5725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83094</xdr:rowOff>
    </xdr:from>
    <xdr:to>
      <xdr:col>24</xdr:col>
      <xdr:colOff>114300</xdr:colOff>
      <xdr:row>64</xdr:row>
      <xdr:rowOff>13244</xdr:rowOff>
    </xdr:to>
    <xdr:sp macro="" textlink="">
      <xdr:nvSpPr>
        <xdr:cNvPr id="196" name="楕円 195">
          <a:extLst>
            <a:ext uri="{FF2B5EF4-FFF2-40B4-BE49-F238E27FC236}">
              <a16:creationId xmlns:a16="http://schemas.microsoft.com/office/drawing/2014/main" id="{C10DD556-6EDA-4658-970F-A42E804A6639}"/>
            </a:ext>
          </a:extLst>
        </xdr:cNvPr>
        <xdr:cNvSpPr/>
      </xdr:nvSpPr>
      <xdr:spPr>
        <a:xfrm>
          <a:off x="45847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61521</xdr:rowOff>
    </xdr:from>
    <xdr:ext cx="405111" cy="259045"/>
    <xdr:sp macro="" textlink="">
      <xdr:nvSpPr>
        <xdr:cNvPr id="197" name="【体育館・プール】&#10;有形固定資産減価償却率該当値テキスト">
          <a:extLst>
            <a:ext uri="{FF2B5EF4-FFF2-40B4-BE49-F238E27FC236}">
              <a16:creationId xmlns:a16="http://schemas.microsoft.com/office/drawing/2014/main" id="{7A973F49-A17D-4A68-BB38-BD1FF584501B}"/>
            </a:ext>
          </a:extLst>
        </xdr:cNvPr>
        <xdr:cNvSpPr txBox="1"/>
      </xdr:nvSpPr>
      <xdr:spPr>
        <a:xfrm>
          <a:off x="4673600"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47172</xdr:rowOff>
    </xdr:from>
    <xdr:to>
      <xdr:col>20</xdr:col>
      <xdr:colOff>38100</xdr:colOff>
      <xdr:row>63</xdr:row>
      <xdr:rowOff>148772</xdr:rowOff>
    </xdr:to>
    <xdr:sp macro="" textlink="">
      <xdr:nvSpPr>
        <xdr:cNvPr id="198" name="楕円 197">
          <a:extLst>
            <a:ext uri="{FF2B5EF4-FFF2-40B4-BE49-F238E27FC236}">
              <a16:creationId xmlns:a16="http://schemas.microsoft.com/office/drawing/2014/main" id="{9114F1A7-9488-4448-9FC7-A40A8354D549}"/>
            </a:ext>
          </a:extLst>
        </xdr:cNvPr>
        <xdr:cNvSpPr/>
      </xdr:nvSpPr>
      <xdr:spPr>
        <a:xfrm>
          <a:off x="3746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97972</xdr:rowOff>
    </xdr:from>
    <xdr:to>
      <xdr:col>24</xdr:col>
      <xdr:colOff>63500</xdr:colOff>
      <xdr:row>63</xdr:row>
      <xdr:rowOff>133894</xdr:rowOff>
    </xdr:to>
    <xdr:cxnSp macro="">
      <xdr:nvCxnSpPr>
        <xdr:cNvPr id="199" name="直線コネクタ 198">
          <a:extLst>
            <a:ext uri="{FF2B5EF4-FFF2-40B4-BE49-F238E27FC236}">
              <a16:creationId xmlns:a16="http://schemas.microsoft.com/office/drawing/2014/main" id="{598C9BED-EB9B-473D-8012-716D1922CCE3}"/>
            </a:ext>
          </a:extLst>
        </xdr:cNvPr>
        <xdr:cNvCxnSpPr/>
      </xdr:nvCxnSpPr>
      <xdr:spPr>
        <a:xfrm>
          <a:off x="3797300" y="108993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9616</xdr:rowOff>
    </xdr:from>
    <xdr:to>
      <xdr:col>15</xdr:col>
      <xdr:colOff>101600</xdr:colOff>
      <xdr:row>63</xdr:row>
      <xdr:rowOff>111216</xdr:rowOff>
    </xdr:to>
    <xdr:sp macro="" textlink="">
      <xdr:nvSpPr>
        <xdr:cNvPr id="200" name="楕円 199">
          <a:extLst>
            <a:ext uri="{FF2B5EF4-FFF2-40B4-BE49-F238E27FC236}">
              <a16:creationId xmlns:a16="http://schemas.microsoft.com/office/drawing/2014/main" id="{2FEFF0FB-85EA-43FB-9E9B-69236FC3B5FC}"/>
            </a:ext>
          </a:extLst>
        </xdr:cNvPr>
        <xdr:cNvSpPr/>
      </xdr:nvSpPr>
      <xdr:spPr>
        <a:xfrm>
          <a:off x="2857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60416</xdr:rowOff>
    </xdr:from>
    <xdr:to>
      <xdr:col>19</xdr:col>
      <xdr:colOff>177800</xdr:colOff>
      <xdr:row>63</xdr:row>
      <xdr:rowOff>97972</xdr:rowOff>
    </xdr:to>
    <xdr:cxnSp macro="">
      <xdr:nvCxnSpPr>
        <xdr:cNvPr id="201" name="直線コネクタ 200">
          <a:extLst>
            <a:ext uri="{FF2B5EF4-FFF2-40B4-BE49-F238E27FC236}">
              <a16:creationId xmlns:a16="http://schemas.microsoft.com/office/drawing/2014/main" id="{BD05F45C-0F72-4C65-87F4-E6EBEB05BB33}"/>
            </a:ext>
          </a:extLst>
        </xdr:cNvPr>
        <xdr:cNvCxnSpPr/>
      </xdr:nvCxnSpPr>
      <xdr:spPr>
        <a:xfrm>
          <a:off x="2908300" y="108617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145143</xdr:rowOff>
    </xdr:from>
    <xdr:to>
      <xdr:col>10</xdr:col>
      <xdr:colOff>165100</xdr:colOff>
      <xdr:row>63</xdr:row>
      <xdr:rowOff>75293</xdr:rowOff>
    </xdr:to>
    <xdr:sp macro="" textlink="">
      <xdr:nvSpPr>
        <xdr:cNvPr id="202" name="楕円 201">
          <a:extLst>
            <a:ext uri="{FF2B5EF4-FFF2-40B4-BE49-F238E27FC236}">
              <a16:creationId xmlns:a16="http://schemas.microsoft.com/office/drawing/2014/main" id="{6DEAE786-1452-4C43-8D2A-2837E7B2BC6F}"/>
            </a:ext>
          </a:extLst>
        </xdr:cNvPr>
        <xdr:cNvSpPr/>
      </xdr:nvSpPr>
      <xdr:spPr>
        <a:xfrm>
          <a:off x="196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24493</xdr:rowOff>
    </xdr:from>
    <xdr:to>
      <xdr:col>15</xdr:col>
      <xdr:colOff>50800</xdr:colOff>
      <xdr:row>63</xdr:row>
      <xdr:rowOff>60416</xdr:rowOff>
    </xdr:to>
    <xdr:cxnSp macro="">
      <xdr:nvCxnSpPr>
        <xdr:cNvPr id="203" name="直線コネクタ 202">
          <a:extLst>
            <a:ext uri="{FF2B5EF4-FFF2-40B4-BE49-F238E27FC236}">
              <a16:creationId xmlns:a16="http://schemas.microsoft.com/office/drawing/2014/main" id="{8F959C44-B00D-493B-9C7E-F1E94D1AEF56}"/>
            </a:ext>
          </a:extLst>
        </xdr:cNvPr>
        <xdr:cNvCxnSpPr/>
      </xdr:nvCxnSpPr>
      <xdr:spPr>
        <a:xfrm>
          <a:off x="2019300" y="108258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204" name="楕円 203">
          <a:extLst>
            <a:ext uri="{FF2B5EF4-FFF2-40B4-BE49-F238E27FC236}">
              <a16:creationId xmlns:a16="http://schemas.microsoft.com/office/drawing/2014/main" id="{9F2D49C8-2C7F-428F-981D-D7299C57FE1A}"/>
            </a:ext>
          </a:extLst>
        </xdr:cNvPr>
        <xdr:cNvSpPr/>
      </xdr:nvSpPr>
      <xdr:spPr>
        <a:xfrm>
          <a:off x="107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63</xdr:row>
      <xdr:rowOff>24493</xdr:rowOff>
    </xdr:to>
    <xdr:cxnSp macro="">
      <xdr:nvCxnSpPr>
        <xdr:cNvPr id="205" name="直線コネクタ 204">
          <a:extLst>
            <a:ext uri="{FF2B5EF4-FFF2-40B4-BE49-F238E27FC236}">
              <a16:creationId xmlns:a16="http://schemas.microsoft.com/office/drawing/2014/main" id="{53F64F87-F71F-43EF-A898-F52FDEA02339}"/>
            </a:ext>
          </a:extLst>
        </xdr:cNvPr>
        <xdr:cNvCxnSpPr/>
      </xdr:nvCxnSpPr>
      <xdr:spPr>
        <a:xfrm>
          <a:off x="1130300" y="107899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139899</xdr:rowOff>
    </xdr:from>
    <xdr:ext cx="405111" cy="259045"/>
    <xdr:sp macro="" textlink="">
      <xdr:nvSpPr>
        <xdr:cNvPr id="206" name="n_1mainValue【体育館・プール】&#10;有形固定資産減価償却率">
          <a:extLst>
            <a:ext uri="{FF2B5EF4-FFF2-40B4-BE49-F238E27FC236}">
              <a16:creationId xmlns:a16="http://schemas.microsoft.com/office/drawing/2014/main" id="{3950331D-0EB3-4F0F-B16B-40477BD903DF}"/>
            </a:ext>
          </a:extLst>
        </xdr:cNvPr>
        <xdr:cNvSpPr txBox="1"/>
      </xdr:nvSpPr>
      <xdr:spPr>
        <a:xfrm>
          <a:off x="35820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102343</xdr:rowOff>
    </xdr:from>
    <xdr:ext cx="405111" cy="259045"/>
    <xdr:sp macro="" textlink="">
      <xdr:nvSpPr>
        <xdr:cNvPr id="207" name="n_2mainValue【体育館・プール】&#10;有形固定資産減価償却率">
          <a:extLst>
            <a:ext uri="{FF2B5EF4-FFF2-40B4-BE49-F238E27FC236}">
              <a16:creationId xmlns:a16="http://schemas.microsoft.com/office/drawing/2014/main" id="{E2044794-F8A6-4EF0-B464-7682744CFB57}"/>
            </a:ext>
          </a:extLst>
        </xdr:cNvPr>
        <xdr:cNvSpPr txBox="1"/>
      </xdr:nvSpPr>
      <xdr:spPr>
        <a:xfrm>
          <a:off x="2705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66420</xdr:rowOff>
    </xdr:from>
    <xdr:ext cx="405111" cy="259045"/>
    <xdr:sp macro="" textlink="">
      <xdr:nvSpPr>
        <xdr:cNvPr id="208" name="n_3mainValue【体育館・プール】&#10;有形固定資産減価償却率">
          <a:extLst>
            <a:ext uri="{FF2B5EF4-FFF2-40B4-BE49-F238E27FC236}">
              <a16:creationId xmlns:a16="http://schemas.microsoft.com/office/drawing/2014/main" id="{B97AA86F-6704-4168-818B-0C46D3789925}"/>
            </a:ext>
          </a:extLst>
        </xdr:cNvPr>
        <xdr:cNvSpPr txBox="1"/>
      </xdr:nvSpPr>
      <xdr:spPr>
        <a:xfrm>
          <a:off x="1816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209" name="n_4mainValue【体育館・プール】&#10;有形固定資産減価償却率">
          <a:extLst>
            <a:ext uri="{FF2B5EF4-FFF2-40B4-BE49-F238E27FC236}">
              <a16:creationId xmlns:a16="http://schemas.microsoft.com/office/drawing/2014/main" id="{0F9D2D8E-A737-41E0-AD09-0EB69D14F6CF}"/>
            </a:ext>
          </a:extLst>
        </xdr:cNvPr>
        <xdr:cNvSpPr txBox="1"/>
      </xdr:nvSpPr>
      <xdr:spPr>
        <a:xfrm>
          <a:off x="927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C36B21DA-8910-473A-B9E4-83F59A2A67C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143C33A3-A100-4BF9-9D05-4303AD642D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75B370E-212F-4429-AE95-9670E67E4A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80D50FF-9B6E-4A83-9CE2-F0B211F637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7181C3E8-BA6C-4036-ACB2-A6B3E272FE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B8DE950-61A8-4FE5-9099-39F779CAFA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44DD37F-0649-4C21-860A-5A051620973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193EB58-EAC5-4459-BD40-D8A7BB80D6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FBFC7220-1D9E-486D-96A7-45B6A5D61E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2CFF675-30D6-4288-9662-F0B2C449EC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3D5441B1-1F9D-44A0-8FEE-8CD22095469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6A368A6B-947F-42BA-B07A-DD3166581AA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D5EFAF5F-AEBA-45B5-AECB-DCF96D06C5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DB65C41-D262-4D41-915C-0582FECA3AF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6120627F-9FF7-41E9-BF8D-53FAD3E96D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AEFB733B-6BB2-4D36-9279-F950E8EDBBF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34B283B-F046-4B45-AD74-2DF12B87B1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410AA636-E0B3-4219-B4F3-853919E1B18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360F3424-FA32-4C43-8CAD-180D64A99C6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D4C52C1B-ED64-4749-9B0E-F018C6AD0B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89CC4F47-CBC5-45E6-BEFB-79F0CB7B97E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F4C856B6-FD90-4614-BF05-7A4798B588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7120669F-BF7C-48AA-A1ED-5FEFFE6900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3" name="直線コネクタ 232">
          <a:extLst>
            <a:ext uri="{FF2B5EF4-FFF2-40B4-BE49-F238E27FC236}">
              <a16:creationId xmlns:a16="http://schemas.microsoft.com/office/drawing/2014/main" id="{4022B950-4C55-469B-82B6-35257BFF5ACD}"/>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4" name="【体育館・プール】&#10;一人当たり面積最小値テキスト">
          <a:extLst>
            <a:ext uri="{FF2B5EF4-FFF2-40B4-BE49-F238E27FC236}">
              <a16:creationId xmlns:a16="http://schemas.microsoft.com/office/drawing/2014/main" id="{A970079B-6906-4AC7-96D7-ABEA12478E7C}"/>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5" name="直線コネクタ 234">
          <a:extLst>
            <a:ext uri="{FF2B5EF4-FFF2-40B4-BE49-F238E27FC236}">
              <a16:creationId xmlns:a16="http://schemas.microsoft.com/office/drawing/2014/main" id="{FCE7AC3B-B6CD-49EB-BAE5-551AE2D760BE}"/>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6" name="【体育館・プール】&#10;一人当たり面積最大値テキスト">
          <a:extLst>
            <a:ext uri="{FF2B5EF4-FFF2-40B4-BE49-F238E27FC236}">
              <a16:creationId xmlns:a16="http://schemas.microsoft.com/office/drawing/2014/main" id="{C4800EC7-C87E-43B2-BDC0-5A6DF418B13B}"/>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7" name="直線コネクタ 236">
          <a:extLst>
            <a:ext uri="{FF2B5EF4-FFF2-40B4-BE49-F238E27FC236}">
              <a16:creationId xmlns:a16="http://schemas.microsoft.com/office/drawing/2014/main" id="{D798F522-CE94-4FAA-9D73-E8E4F8C81892}"/>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8" name="【体育館・プール】&#10;一人当たり面積平均値テキスト">
          <a:extLst>
            <a:ext uri="{FF2B5EF4-FFF2-40B4-BE49-F238E27FC236}">
              <a16:creationId xmlns:a16="http://schemas.microsoft.com/office/drawing/2014/main" id="{C97700B6-E45B-4E3C-AC99-9D746E74ED45}"/>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9" name="フローチャート: 判断 238">
          <a:extLst>
            <a:ext uri="{FF2B5EF4-FFF2-40B4-BE49-F238E27FC236}">
              <a16:creationId xmlns:a16="http://schemas.microsoft.com/office/drawing/2014/main" id="{5E7D84A8-463A-430E-8F1F-AFD26095936A}"/>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40" name="フローチャート: 判断 239">
          <a:extLst>
            <a:ext uri="{FF2B5EF4-FFF2-40B4-BE49-F238E27FC236}">
              <a16:creationId xmlns:a16="http://schemas.microsoft.com/office/drawing/2014/main" id="{B413C9E3-22BF-40E9-86A0-9C1CC04CB8F8}"/>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110507</xdr:rowOff>
    </xdr:from>
    <xdr:ext cx="469744" cy="259045"/>
    <xdr:sp macro="" textlink="">
      <xdr:nvSpPr>
        <xdr:cNvPr id="241" name="n_1aveValue【体育館・プール】&#10;一人当たり面積">
          <a:extLst>
            <a:ext uri="{FF2B5EF4-FFF2-40B4-BE49-F238E27FC236}">
              <a16:creationId xmlns:a16="http://schemas.microsoft.com/office/drawing/2014/main" id="{539DAD80-69D1-4591-8C44-E4AD36AF4DFE}"/>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26670</xdr:rowOff>
    </xdr:from>
    <xdr:to>
      <xdr:col>46</xdr:col>
      <xdr:colOff>38100</xdr:colOff>
      <xdr:row>61</xdr:row>
      <xdr:rowOff>128270</xdr:rowOff>
    </xdr:to>
    <xdr:sp macro="" textlink="">
      <xdr:nvSpPr>
        <xdr:cNvPr id="242" name="フローチャート: 判断 241">
          <a:extLst>
            <a:ext uri="{FF2B5EF4-FFF2-40B4-BE49-F238E27FC236}">
              <a16:creationId xmlns:a16="http://schemas.microsoft.com/office/drawing/2014/main" id="{C00CF7C1-E88C-432A-BA2C-7E31A2BDCE9B}"/>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144797</xdr:rowOff>
    </xdr:from>
    <xdr:ext cx="469744" cy="259045"/>
    <xdr:sp macro="" textlink="">
      <xdr:nvSpPr>
        <xdr:cNvPr id="243" name="n_2aveValue【体育館・プール】&#10;一人当たり面積">
          <a:extLst>
            <a:ext uri="{FF2B5EF4-FFF2-40B4-BE49-F238E27FC236}">
              <a16:creationId xmlns:a16="http://schemas.microsoft.com/office/drawing/2014/main" id="{06335A79-F647-4BCB-A764-A4938FAE5587}"/>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34290</xdr:rowOff>
    </xdr:from>
    <xdr:to>
      <xdr:col>41</xdr:col>
      <xdr:colOff>101600</xdr:colOff>
      <xdr:row>61</xdr:row>
      <xdr:rowOff>135890</xdr:rowOff>
    </xdr:to>
    <xdr:sp macro="" textlink="">
      <xdr:nvSpPr>
        <xdr:cNvPr id="244" name="フローチャート: 判断 243">
          <a:extLst>
            <a:ext uri="{FF2B5EF4-FFF2-40B4-BE49-F238E27FC236}">
              <a16:creationId xmlns:a16="http://schemas.microsoft.com/office/drawing/2014/main" id="{433A53E7-099D-488B-B9B8-C0A45994143D}"/>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152417</xdr:rowOff>
    </xdr:from>
    <xdr:ext cx="469744" cy="259045"/>
    <xdr:sp macro="" textlink="">
      <xdr:nvSpPr>
        <xdr:cNvPr id="245" name="n_3aveValue【体育館・プール】&#10;一人当たり面積">
          <a:extLst>
            <a:ext uri="{FF2B5EF4-FFF2-40B4-BE49-F238E27FC236}">
              <a16:creationId xmlns:a16="http://schemas.microsoft.com/office/drawing/2014/main" id="{C8190A88-3BDD-4E6F-9891-7E30E6141024}"/>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43180</xdr:rowOff>
    </xdr:from>
    <xdr:to>
      <xdr:col>36</xdr:col>
      <xdr:colOff>165100</xdr:colOff>
      <xdr:row>61</xdr:row>
      <xdr:rowOff>144780</xdr:rowOff>
    </xdr:to>
    <xdr:sp macro="" textlink="">
      <xdr:nvSpPr>
        <xdr:cNvPr id="246" name="フローチャート: 判断 245">
          <a:extLst>
            <a:ext uri="{FF2B5EF4-FFF2-40B4-BE49-F238E27FC236}">
              <a16:creationId xmlns:a16="http://schemas.microsoft.com/office/drawing/2014/main" id="{DBD019DE-9D6E-4B48-B021-0F78AEB4F00C}"/>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161307</xdr:rowOff>
    </xdr:from>
    <xdr:ext cx="469744" cy="259045"/>
    <xdr:sp macro="" textlink="">
      <xdr:nvSpPr>
        <xdr:cNvPr id="247" name="n_4aveValue【体育館・プール】&#10;一人当たり面積">
          <a:extLst>
            <a:ext uri="{FF2B5EF4-FFF2-40B4-BE49-F238E27FC236}">
              <a16:creationId xmlns:a16="http://schemas.microsoft.com/office/drawing/2014/main" id="{81530987-8A3A-4BAA-A2FC-B920794FAE6D}"/>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5EEE958-BAE9-41B7-A277-8D75B9B9FD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F9C039D8-0EA8-4F09-B46E-7E5ED56FB9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4F8A53A-B83F-47BE-89A8-D366AD7612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F3361585-C7AE-4D5C-81AB-02141C1E1A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FF66BB2-BB67-4BAD-BF8C-439E381C00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30480</xdr:rowOff>
    </xdr:from>
    <xdr:to>
      <xdr:col>55</xdr:col>
      <xdr:colOff>50800</xdr:colOff>
      <xdr:row>62</xdr:row>
      <xdr:rowOff>132080</xdr:rowOff>
    </xdr:to>
    <xdr:sp macro="" textlink="">
      <xdr:nvSpPr>
        <xdr:cNvPr id="253" name="楕円 252">
          <a:extLst>
            <a:ext uri="{FF2B5EF4-FFF2-40B4-BE49-F238E27FC236}">
              <a16:creationId xmlns:a16="http://schemas.microsoft.com/office/drawing/2014/main" id="{39A95E76-E738-49F7-8C56-DF1D1B35DECB}"/>
            </a:ext>
          </a:extLst>
        </xdr:cNvPr>
        <xdr:cNvSpPr/>
      </xdr:nvSpPr>
      <xdr:spPr>
        <a:xfrm>
          <a:off x="104267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8907</xdr:rowOff>
    </xdr:from>
    <xdr:ext cx="469744" cy="259045"/>
    <xdr:sp macro="" textlink="">
      <xdr:nvSpPr>
        <xdr:cNvPr id="254" name="【体育館・プール】&#10;一人当たり面積該当値テキスト">
          <a:extLst>
            <a:ext uri="{FF2B5EF4-FFF2-40B4-BE49-F238E27FC236}">
              <a16:creationId xmlns:a16="http://schemas.microsoft.com/office/drawing/2014/main" id="{FE1E32FE-CCA5-44E6-8B4E-3313DB8D5B1E}"/>
            </a:ext>
          </a:extLst>
        </xdr:cNvPr>
        <xdr:cNvSpPr txBox="1"/>
      </xdr:nvSpPr>
      <xdr:spPr>
        <a:xfrm>
          <a:off x="10515600"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31750</xdr:rowOff>
    </xdr:from>
    <xdr:to>
      <xdr:col>50</xdr:col>
      <xdr:colOff>165100</xdr:colOff>
      <xdr:row>62</xdr:row>
      <xdr:rowOff>133350</xdr:rowOff>
    </xdr:to>
    <xdr:sp macro="" textlink="">
      <xdr:nvSpPr>
        <xdr:cNvPr id="255" name="楕円 254">
          <a:extLst>
            <a:ext uri="{FF2B5EF4-FFF2-40B4-BE49-F238E27FC236}">
              <a16:creationId xmlns:a16="http://schemas.microsoft.com/office/drawing/2014/main" id="{0B9D0C44-EF8C-4764-94D3-9203EFC48F40}"/>
            </a:ext>
          </a:extLst>
        </xdr:cNvPr>
        <xdr:cNvSpPr/>
      </xdr:nvSpPr>
      <xdr:spPr>
        <a:xfrm>
          <a:off x="9588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81280</xdr:rowOff>
    </xdr:from>
    <xdr:to>
      <xdr:col>55</xdr:col>
      <xdr:colOff>0</xdr:colOff>
      <xdr:row>62</xdr:row>
      <xdr:rowOff>82550</xdr:rowOff>
    </xdr:to>
    <xdr:cxnSp macro="">
      <xdr:nvCxnSpPr>
        <xdr:cNvPr id="256" name="直線コネクタ 255">
          <a:extLst>
            <a:ext uri="{FF2B5EF4-FFF2-40B4-BE49-F238E27FC236}">
              <a16:creationId xmlns:a16="http://schemas.microsoft.com/office/drawing/2014/main" id="{CCC59A59-2970-4870-904B-21C9A8C3267E}"/>
            </a:ext>
          </a:extLst>
        </xdr:cNvPr>
        <xdr:cNvCxnSpPr/>
      </xdr:nvCxnSpPr>
      <xdr:spPr>
        <a:xfrm flipV="1">
          <a:off x="9639300" y="107111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34290</xdr:rowOff>
    </xdr:from>
    <xdr:to>
      <xdr:col>46</xdr:col>
      <xdr:colOff>38100</xdr:colOff>
      <xdr:row>62</xdr:row>
      <xdr:rowOff>135890</xdr:rowOff>
    </xdr:to>
    <xdr:sp macro="" textlink="">
      <xdr:nvSpPr>
        <xdr:cNvPr id="257" name="楕円 256">
          <a:extLst>
            <a:ext uri="{FF2B5EF4-FFF2-40B4-BE49-F238E27FC236}">
              <a16:creationId xmlns:a16="http://schemas.microsoft.com/office/drawing/2014/main" id="{F68C773E-3F7A-438E-B9AB-49955F9C5ABE}"/>
            </a:ext>
          </a:extLst>
        </xdr:cNvPr>
        <xdr:cNvSpPr/>
      </xdr:nvSpPr>
      <xdr:spPr>
        <a:xfrm>
          <a:off x="8699500" y="106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82550</xdr:rowOff>
    </xdr:from>
    <xdr:to>
      <xdr:col>50</xdr:col>
      <xdr:colOff>114300</xdr:colOff>
      <xdr:row>62</xdr:row>
      <xdr:rowOff>85090</xdr:rowOff>
    </xdr:to>
    <xdr:cxnSp macro="">
      <xdr:nvCxnSpPr>
        <xdr:cNvPr id="258" name="直線コネクタ 257">
          <a:extLst>
            <a:ext uri="{FF2B5EF4-FFF2-40B4-BE49-F238E27FC236}">
              <a16:creationId xmlns:a16="http://schemas.microsoft.com/office/drawing/2014/main" id="{85D7F34B-4690-4B7E-B7F4-773EF4775CB4}"/>
            </a:ext>
          </a:extLst>
        </xdr:cNvPr>
        <xdr:cNvCxnSpPr/>
      </xdr:nvCxnSpPr>
      <xdr:spPr>
        <a:xfrm flipV="1">
          <a:off x="8750300" y="107124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59" name="楕円 258">
          <a:extLst>
            <a:ext uri="{FF2B5EF4-FFF2-40B4-BE49-F238E27FC236}">
              <a16:creationId xmlns:a16="http://schemas.microsoft.com/office/drawing/2014/main" id="{E4972C20-AB2D-4ACD-8755-5DB9DD1EAB39}"/>
            </a:ext>
          </a:extLst>
        </xdr:cNvPr>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85090</xdr:rowOff>
    </xdr:to>
    <xdr:cxnSp macro="">
      <xdr:nvCxnSpPr>
        <xdr:cNvPr id="260" name="直線コネクタ 259">
          <a:extLst>
            <a:ext uri="{FF2B5EF4-FFF2-40B4-BE49-F238E27FC236}">
              <a16:creationId xmlns:a16="http://schemas.microsoft.com/office/drawing/2014/main" id="{6B212977-0BCD-4190-87D8-09DD795B02B9}"/>
            </a:ext>
          </a:extLst>
        </xdr:cNvPr>
        <xdr:cNvCxnSpPr/>
      </xdr:nvCxnSpPr>
      <xdr:spPr>
        <a:xfrm>
          <a:off x="7861300" y="107137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34290</xdr:rowOff>
    </xdr:from>
    <xdr:to>
      <xdr:col>36</xdr:col>
      <xdr:colOff>165100</xdr:colOff>
      <xdr:row>62</xdr:row>
      <xdr:rowOff>135890</xdr:rowOff>
    </xdr:to>
    <xdr:sp macro="" textlink="">
      <xdr:nvSpPr>
        <xdr:cNvPr id="261" name="楕円 260">
          <a:extLst>
            <a:ext uri="{FF2B5EF4-FFF2-40B4-BE49-F238E27FC236}">
              <a16:creationId xmlns:a16="http://schemas.microsoft.com/office/drawing/2014/main" id="{25F884B6-F621-4229-A9BF-73E31FFC12B5}"/>
            </a:ext>
          </a:extLst>
        </xdr:cNvPr>
        <xdr:cNvSpPr/>
      </xdr:nvSpPr>
      <xdr:spPr>
        <a:xfrm>
          <a:off x="6921500" y="106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83820</xdr:rowOff>
    </xdr:from>
    <xdr:to>
      <xdr:col>41</xdr:col>
      <xdr:colOff>50800</xdr:colOff>
      <xdr:row>62</xdr:row>
      <xdr:rowOff>85090</xdr:rowOff>
    </xdr:to>
    <xdr:cxnSp macro="">
      <xdr:nvCxnSpPr>
        <xdr:cNvPr id="262" name="直線コネクタ 261">
          <a:extLst>
            <a:ext uri="{FF2B5EF4-FFF2-40B4-BE49-F238E27FC236}">
              <a16:creationId xmlns:a16="http://schemas.microsoft.com/office/drawing/2014/main" id="{5F470D9A-F8E7-44E6-9B0D-BE262F4EBC11}"/>
            </a:ext>
          </a:extLst>
        </xdr:cNvPr>
        <xdr:cNvCxnSpPr/>
      </xdr:nvCxnSpPr>
      <xdr:spPr>
        <a:xfrm flipV="1">
          <a:off x="6972300" y="107137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124477</xdr:rowOff>
    </xdr:from>
    <xdr:ext cx="469744" cy="259045"/>
    <xdr:sp macro="" textlink="">
      <xdr:nvSpPr>
        <xdr:cNvPr id="263" name="n_1mainValue【体育館・プール】&#10;一人当たり面積">
          <a:extLst>
            <a:ext uri="{FF2B5EF4-FFF2-40B4-BE49-F238E27FC236}">
              <a16:creationId xmlns:a16="http://schemas.microsoft.com/office/drawing/2014/main" id="{3A0664AC-6027-4ED2-BD3E-688961F076EE}"/>
            </a:ext>
          </a:extLst>
        </xdr:cNvPr>
        <xdr:cNvSpPr txBox="1"/>
      </xdr:nvSpPr>
      <xdr:spPr>
        <a:xfrm>
          <a:off x="9391727"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127017</xdr:rowOff>
    </xdr:from>
    <xdr:ext cx="469744" cy="259045"/>
    <xdr:sp macro="" textlink="">
      <xdr:nvSpPr>
        <xdr:cNvPr id="264" name="n_2mainValue【体育館・プール】&#10;一人当たり面積">
          <a:extLst>
            <a:ext uri="{FF2B5EF4-FFF2-40B4-BE49-F238E27FC236}">
              <a16:creationId xmlns:a16="http://schemas.microsoft.com/office/drawing/2014/main" id="{056CA901-FC66-42F4-B5BF-A5E93FC115A2}"/>
            </a:ext>
          </a:extLst>
        </xdr:cNvPr>
        <xdr:cNvSpPr txBox="1"/>
      </xdr:nvSpPr>
      <xdr:spPr>
        <a:xfrm>
          <a:off x="8515427"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65" name="n_3mainValue【体育館・プール】&#10;一人当たり面積">
          <a:extLst>
            <a:ext uri="{FF2B5EF4-FFF2-40B4-BE49-F238E27FC236}">
              <a16:creationId xmlns:a16="http://schemas.microsoft.com/office/drawing/2014/main" id="{09C8C705-5484-434F-A5B0-E2C2328A4A60}"/>
            </a:ext>
          </a:extLst>
        </xdr:cNvPr>
        <xdr:cNvSpPr txBox="1"/>
      </xdr:nvSpPr>
      <xdr:spPr>
        <a:xfrm>
          <a:off x="7626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127017</xdr:rowOff>
    </xdr:from>
    <xdr:ext cx="469744" cy="259045"/>
    <xdr:sp macro="" textlink="">
      <xdr:nvSpPr>
        <xdr:cNvPr id="266" name="n_4mainValue【体育館・プール】&#10;一人当たり面積">
          <a:extLst>
            <a:ext uri="{FF2B5EF4-FFF2-40B4-BE49-F238E27FC236}">
              <a16:creationId xmlns:a16="http://schemas.microsoft.com/office/drawing/2014/main" id="{F753629B-BEBF-4654-AEA3-4CAC76C4B7C8}"/>
            </a:ext>
          </a:extLst>
        </xdr:cNvPr>
        <xdr:cNvSpPr txBox="1"/>
      </xdr:nvSpPr>
      <xdr:spPr>
        <a:xfrm>
          <a:off x="6737427"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F645EEEE-E2B7-467A-9050-022FC38E6A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68" name="正方形/長方形 267">
          <a:extLst>
            <a:ext uri="{FF2B5EF4-FFF2-40B4-BE49-F238E27FC236}">
              <a16:creationId xmlns:a16="http://schemas.microsoft.com/office/drawing/2014/main" id="{A13CEDEE-6FC6-4878-A12B-8B29634DF6CA}"/>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69" name="正方形/長方形 268">
          <a:extLst>
            <a:ext uri="{FF2B5EF4-FFF2-40B4-BE49-F238E27FC236}">
              <a16:creationId xmlns:a16="http://schemas.microsoft.com/office/drawing/2014/main" id="{4F1C13C5-DC24-4A87-A56F-02DF5507A9D8}"/>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70" name="正方形/長方形 269">
          <a:extLst>
            <a:ext uri="{FF2B5EF4-FFF2-40B4-BE49-F238E27FC236}">
              <a16:creationId xmlns:a16="http://schemas.microsoft.com/office/drawing/2014/main" id="{520D1E25-6ABB-4D47-ABC6-737AE6546F90}"/>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71" name="正方形/長方形 270">
          <a:extLst>
            <a:ext uri="{FF2B5EF4-FFF2-40B4-BE49-F238E27FC236}">
              <a16:creationId xmlns:a16="http://schemas.microsoft.com/office/drawing/2014/main" id="{4813A3AE-784F-4B34-A4C8-2DE0CB836AB7}"/>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1ED4E10-A962-4083-8F0C-9D5AEFAC168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E0322B8F-000D-4BFE-B94E-618CD72D93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74" name="正方形/長方形 273">
          <a:extLst>
            <a:ext uri="{FF2B5EF4-FFF2-40B4-BE49-F238E27FC236}">
              <a16:creationId xmlns:a16="http://schemas.microsoft.com/office/drawing/2014/main" id="{1363C169-61A2-44FE-BF4C-E8B91320FF7D}"/>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75" name="正方形/長方形 274">
          <a:extLst>
            <a:ext uri="{FF2B5EF4-FFF2-40B4-BE49-F238E27FC236}">
              <a16:creationId xmlns:a16="http://schemas.microsoft.com/office/drawing/2014/main" id="{B5A3C1B9-F36B-47BD-87CE-FA8F420BC6E3}"/>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76" name="正方形/長方形 275">
          <a:extLst>
            <a:ext uri="{FF2B5EF4-FFF2-40B4-BE49-F238E27FC236}">
              <a16:creationId xmlns:a16="http://schemas.microsoft.com/office/drawing/2014/main" id="{023BB6EE-C429-47CE-B984-28300EA88185}"/>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77" name="正方形/長方形 276">
          <a:extLst>
            <a:ext uri="{FF2B5EF4-FFF2-40B4-BE49-F238E27FC236}">
              <a16:creationId xmlns:a16="http://schemas.microsoft.com/office/drawing/2014/main" id="{CB0E0BEA-4C0F-4C96-A205-B6F81DB769F7}"/>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B0DD4776-A604-4D68-A0D3-5B1153DDE41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245DCBD5-C914-492E-80E4-6E2FA7007C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BF61C681-6DD3-4F33-85E2-8A754A999A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EC32FADF-ED0E-42F4-906C-8FC2DFB044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FC19C027-7465-416A-A349-5D4A44FB7A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FB1AA634-E736-4138-A227-FDE55C9280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1742E92-8136-4C63-AB6D-3D1DEB65B6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4EB40442-F8AF-49A3-BDB2-EDD21592A2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587999B6-3A05-477C-AECA-801A428C7EF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355B3DF8-5B0B-4EFA-85B2-4C956C34BA9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1B1D329-0588-4614-A4CF-81A6BD2F59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478830BB-A71F-4A88-9729-3138EDE19CA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23CF7F41-6CA4-4ECA-B7EE-032737DA8F6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C341CCC1-5BA5-4F12-8612-423A9563A67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5056A2BC-C93B-416B-A28E-F9311532F1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4FFF19B0-F735-4C43-8397-69559459C40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779B32E5-8925-46C1-8588-AB10EA0F33D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355AEA76-FCB9-47C2-9AE5-C8DCF79B76B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4353A959-2A57-4A81-873C-8A0444C2A28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4DBEB12B-6C48-44AB-90CE-EE1ACEE9E57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F213ACF9-51D0-4D4D-81AD-76619E8DDE9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4271C69-8364-4426-826A-1F8E21954E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DB692DAB-0806-41FD-8B0E-842087577E4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386FD34D-1EF8-44B6-B387-7072C6F797E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87264276-2AA1-4797-8A32-6D050FAA04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8BFF5CC5-7B48-4711-B2FF-D041CAD9DE3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4" name="直線コネクタ 303">
          <a:extLst>
            <a:ext uri="{FF2B5EF4-FFF2-40B4-BE49-F238E27FC236}">
              <a16:creationId xmlns:a16="http://schemas.microsoft.com/office/drawing/2014/main" id="{DD334D7A-3865-4AF9-9B5B-8347EB3AA86F}"/>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5" name="【市民会館】&#10;有形固定資産減価償却率最小値テキスト">
          <a:extLst>
            <a:ext uri="{FF2B5EF4-FFF2-40B4-BE49-F238E27FC236}">
              <a16:creationId xmlns:a16="http://schemas.microsoft.com/office/drawing/2014/main" id="{34EFD212-A64E-4E98-99C5-8503D7D50FCB}"/>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6" name="直線コネクタ 305">
          <a:extLst>
            <a:ext uri="{FF2B5EF4-FFF2-40B4-BE49-F238E27FC236}">
              <a16:creationId xmlns:a16="http://schemas.microsoft.com/office/drawing/2014/main" id="{3A4A4FA1-A267-4898-982F-12713334C498}"/>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47A5CFB9-45C3-4275-98CD-4C78EF6A36D9}"/>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08" name="直線コネクタ 307">
          <a:extLst>
            <a:ext uri="{FF2B5EF4-FFF2-40B4-BE49-F238E27FC236}">
              <a16:creationId xmlns:a16="http://schemas.microsoft.com/office/drawing/2014/main" id="{9BD2A836-88EE-492E-8CAF-001FDD2C6BAA}"/>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447B3F4F-963A-4F52-B53E-CB402195CA01}"/>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0" name="フローチャート: 判断 309">
          <a:extLst>
            <a:ext uri="{FF2B5EF4-FFF2-40B4-BE49-F238E27FC236}">
              <a16:creationId xmlns:a16="http://schemas.microsoft.com/office/drawing/2014/main" id="{75679ECD-538B-4151-ACA7-CA01555DAB2E}"/>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1" name="フローチャート: 判断 310">
          <a:extLst>
            <a:ext uri="{FF2B5EF4-FFF2-40B4-BE49-F238E27FC236}">
              <a16:creationId xmlns:a16="http://schemas.microsoft.com/office/drawing/2014/main" id="{2AF82427-C15E-4EA2-9910-F734D2A6D1C2}"/>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3101</xdr:rowOff>
    </xdr:from>
    <xdr:ext cx="405111" cy="259045"/>
    <xdr:sp macro="" textlink="">
      <xdr:nvSpPr>
        <xdr:cNvPr id="312" name="n_1aveValue【市民会館】&#10;有形固定資産減価償却率">
          <a:extLst>
            <a:ext uri="{FF2B5EF4-FFF2-40B4-BE49-F238E27FC236}">
              <a16:creationId xmlns:a16="http://schemas.microsoft.com/office/drawing/2014/main" id="{4CA8FB11-F4E3-4A12-8D4D-D07701348AB4}"/>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33564</xdr:rowOff>
    </xdr:from>
    <xdr:to>
      <xdr:col>15</xdr:col>
      <xdr:colOff>101600</xdr:colOff>
      <xdr:row>105</xdr:row>
      <xdr:rowOff>135164</xdr:rowOff>
    </xdr:to>
    <xdr:sp macro="" textlink="">
      <xdr:nvSpPr>
        <xdr:cNvPr id="313" name="フローチャート: 判断 312">
          <a:extLst>
            <a:ext uri="{FF2B5EF4-FFF2-40B4-BE49-F238E27FC236}">
              <a16:creationId xmlns:a16="http://schemas.microsoft.com/office/drawing/2014/main" id="{03E75C46-B4AB-41A9-BE90-4CB71DA2AC0F}"/>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151691</xdr:rowOff>
    </xdr:from>
    <xdr:ext cx="405111" cy="259045"/>
    <xdr:sp macro="" textlink="">
      <xdr:nvSpPr>
        <xdr:cNvPr id="314" name="n_2aveValue【市民会館】&#10;有形固定資産減価償却率">
          <a:extLst>
            <a:ext uri="{FF2B5EF4-FFF2-40B4-BE49-F238E27FC236}">
              <a16:creationId xmlns:a16="http://schemas.microsoft.com/office/drawing/2014/main" id="{B49E92AC-297B-4290-889C-6C0D544DC81F}"/>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55CEA671-F5BA-486A-AA11-54D7F0D2946D}"/>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128832</xdr:rowOff>
    </xdr:from>
    <xdr:ext cx="405111" cy="259045"/>
    <xdr:sp macro="" textlink="">
      <xdr:nvSpPr>
        <xdr:cNvPr id="316" name="n_3aveValue【市民会館】&#10;有形固定資産減価償却率">
          <a:extLst>
            <a:ext uri="{FF2B5EF4-FFF2-40B4-BE49-F238E27FC236}">
              <a16:creationId xmlns:a16="http://schemas.microsoft.com/office/drawing/2014/main" id="{3BE6B868-1678-46D8-B217-CB89954032A1}"/>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a:extLst>
            <a:ext uri="{FF2B5EF4-FFF2-40B4-BE49-F238E27FC236}">
              <a16:creationId xmlns:a16="http://schemas.microsoft.com/office/drawing/2014/main" id="{90908D0C-E07A-4918-B1DB-F847960763B1}"/>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89643</xdr:rowOff>
    </xdr:from>
    <xdr:ext cx="405111" cy="259045"/>
    <xdr:sp macro="" textlink="">
      <xdr:nvSpPr>
        <xdr:cNvPr id="318" name="n_4aveValue【市民会館】&#10;有形固定資産減価償却率">
          <a:extLst>
            <a:ext uri="{FF2B5EF4-FFF2-40B4-BE49-F238E27FC236}">
              <a16:creationId xmlns:a16="http://schemas.microsoft.com/office/drawing/2014/main" id="{15F6186B-E7BC-4A44-9122-83638860BE5E}"/>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682D7481-9AE5-4BE5-A8C1-7ACD78D2C7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53F6C69E-432C-4EBE-9147-1C256E90A80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57A8F913-18E8-4B6E-9151-CAEC07B4BB4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845E90BE-770E-49CD-903B-8695B924AF5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342F0B38-8591-43D2-BA35-C70C088B2F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147864</xdr:rowOff>
    </xdr:from>
    <xdr:to>
      <xdr:col>24</xdr:col>
      <xdr:colOff>114300</xdr:colOff>
      <xdr:row>107</xdr:row>
      <xdr:rowOff>78014</xdr:rowOff>
    </xdr:to>
    <xdr:sp macro="" textlink="">
      <xdr:nvSpPr>
        <xdr:cNvPr id="324" name="楕円 323">
          <a:extLst>
            <a:ext uri="{FF2B5EF4-FFF2-40B4-BE49-F238E27FC236}">
              <a16:creationId xmlns:a16="http://schemas.microsoft.com/office/drawing/2014/main" id="{A6AB3385-695C-4F6E-85E4-AF8B06600E4D}"/>
            </a:ext>
          </a:extLst>
        </xdr:cNvPr>
        <xdr:cNvSpPr/>
      </xdr:nvSpPr>
      <xdr:spPr>
        <a:xfrm>
          <a:off x="4584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126291</xdr:rowOff>
    </xdr:from>
    <xdr:ext cx="405111" cy="259045"/>
    <xdr:sp macro="" textlink="">
      <xdr:nvSpPr>
        <xdr:cNvPr id="325" name="【市民会館】&#10;有形固定資産減価償却率該当値テキスト">
          <a:extLst>
            <a:ext uri="{FF2B5EF4-FFF2-40B4-BE49-F238E27FC236}">
              <a16:creationId xmlns:a16="http://schemas.microsoft.com/office/drawing/2014/main" id="{0373AE9D-332F-4989-A2C2-A9F91A9F6BE7}"/>
            </a:ext>
          </a:extLst>
        </xdr:cNvPr>
        <xdr:cNvSpPr txBox="1"/>
      </xdr:nvSpPr>
      <xdr:spPr>
        <a:xfrm>
          <a:off x="4673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326" name="楕円 325">
          <a:extLst>
            <a:ext uri="{FF2B5EF4-FFF2-40B4-BE49-F238E27FC236}">
              <a16:creationId xmlns:a16="http://schemas.microsoft.com/office/drawing/2014/main" id="{82C3B18D-02CB-45B5-B839-BCA2A4CF02BA}"/>
            </a:ext>
          </a:extLst>
        </xdr:cNvPr>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27214</xdr:rowOff>
    </xdr:to>
    <xdr:cxnSp macro="">
      <xdr:nvCxnSpPr>
        <xdr:cNvPr id="327" name="直線コネクタ 326">
          <a:extLst>
            <a:ext uri="{FF2B5EF4-FFF2-40B4-BE49-F238E27FC236}">
              <a16:creationId xmlns:a16="http://schemas.microsoft.com/office/drawing/2014/main" id="{446C4F86-C8E9-4D4F-9D39-1E6773C4A919}"/>
            </a:ext>
          </a:extLst>
        </xdr:cNvPr>
        <xdr:cNvCxnSpPr/>
      </xdr:nvCxnSpPr>
      <xdr:spPr>
        <a:xfrm>
          <a:off x="3797300" y="1833480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87449</xdr:rowOff>
    </xdr:from>
    <xdr:to>
      <xdr:col>15</xdr:col>
      <xdr:colOff>101600</xdr:colOff>
      <xdr:row>107</xdr:row>
      <xdr:rowOff>17599</xdr:rowOff>
    </xdr:to>
    <xdr:sp macro="" textlink="">
      <xdr:nvSpPr>
        <xdr:cNvPr id="328" name="楕円 327">
          <a:extLst>
            <a:ext uri="{FF2B5EF4-FFF2-40B4-BE49-F238E27FC236}">
              <a16:creationId xmlns:a16="http://schemas.microsoft.com/office/drawing/2014/main" id="{D2B9112D-9018-4D3C-943E-4E4575E2A903}"/>
            </a:ext>
          </a:extLst>
        </xdr:cNvPr>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106</xdr:row>
      <xdr:rowOff>161108</xdr:rowOff>
    </xdr:to>
    <xdr:cxnSp macro="">
      <xdr:nvCxnSpPr>
        <xdr:cNvPr id="329" name="直線コネクタ 328">
          <a:extLst>
            <a:ext uri="{FF2B5EF4-FFF2-40B4-BE49-F238E27FC236}">
              <a16:creationId xmlns:a16="http://schemas.microsoft.com/office/drawing/2014/main" id="{217E9C33-6C75-4A63-8FDF-18C593D87AFF}"/>
            </a:ext>
          </a:extLst>
        </xdr:cNvPr>
        <xdr:cNvCxnSpPr/>
      </xdr:nvCxnSpPr>
      <xdr:spPr>
        <a:xfrm>
          <a:off x="2908300" y="183119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51526</xdr:rowOff>
    </xdr:from>
    <xdr:to>
      <xdr:col>10</xdr:col>
      <xdr:colOff>165100</xdr:colOff>
      <xdr:row>106</xdr:row>
      <xdr:rowOff>153126</xdr:rowOff>
    </xdr:to>
    <xdr:sp macro="" textlink="">
      <xdr:nvSpPr>
        <xdr:cNvPr id="330" name="楕円 329">
          <a:extLst>
            <a:ext uri="{FF2B5EF4-FFF2-40B4-BE49-F238E27FC236}">
              <a16:creationId xmlns:a16="http://schemas.microsoft.com/office/drawing/2014/main" id="{969E7867-6CB5-4859-AE13-F4C49AA557E2}"/>
            </a:ext>
          </a:extLst>
        </xdr:cNvPr>
        <xdr:cNvSpPr/>
      </xdr:nvSpPr>
      <xdr:spPr>
        <a:xfrm>
          <a:off x="1968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102326</xdr:rowOff>
    </xdr:from>
    <xdr:to>
      <xdr:col>15</xdr:col>
      <xdr:colOff>50800</xdr:colOff>
      <xdr:row>106</xdr:row>
      <xdr:rowOff>138249</xdr:rowOff>
    </xdr:to>
    <xdr:cxnSp macro="">
      <xdr:nvCxnSpPr>
        <xdr:cNvPr id="331" name="直線コネクタ 330">
          <a:extLst>
            <a:ext uri="{FF2B5EF4-FFF2-40B4-BE49-F238E27FC236}">
              <a16:creationId xmlns:a16="http://schemas.microsoft.com/office/drawing/2014/main" id="{DB845B3A-3770-4A7A-936D-AC117DF361CE}"/>
            </a:ext>
          </a:extLst>
        </xdr:cNvPr>
        <xdr:cNvCxnSpPr/>
      </xdr:nvCxnSpPr>
      <xdr:spPr>
        <a:xfrm>
          <a:off x="2019300" y="1827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15602</xdr:rowOff>
    </xdr:from>
    <xdr:to>
      <xdr:col>6</xdr:col>
      <xdr:colOff>38100</xdr:colOff>
      <xdr:row>106</xdr:row>
      <xdr:rowOff>117202</xdr:rowOff>
    </xdr:to>
    <xdr:sp macro="" textlink="">
      <xdr:nvSpPr>
        <xdr:cNvPr id="332" name="楕円 331">
          <a:extLst>
            <a:ext uri="{FF2B5EF4-FFF2-40B4-BE49-F238E27FC236}">
              <a16:creationId xmlns:a16="http://schemas.microsoft.com/office/drawing/2014/main" id="{27CC04A5-CDD3-45AC-9E69-A28206FFBBD1}"/>
            </a:ext>
          </a:extLst>
        </xdr:cNvPr>
        <xdr:cNvSpPr/>
      </xdr:nvSpPr>
      <xdr:spPr>
        <a:xfrm>
          <a:off x="1079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66402</xdr:rowOff>
    </xdr:from>
    <xdr:to>
      <xdr:col>10</xdr:col>
      <xdr:colOff>114300</xdr:colOff>
      <xdr:row>106</xdr:row>
      <xdr:rowOff>102326</xdr:rowOff>
    </xdr:to>
    <xdr:cxnSp macro="">
      <xdr:nvCxnSpPr>
        <xdr:cNvPr id="333" name="直線コネクタ 332">
          <a:extLst>
            <a:ext uri="{FF2B5EF4-FFF2-40B4-BE49-F238E27FC236}">
              <a16:creationId xmlns:a16="http://schemas.microsoft.com/office/drawing/2014/main" id="{1B76E45C-395F-4696-80D7-4B80EF48EDBE}"/>
            </a:ext>
          </a:extLst>
        </xdr:cNvPr>
        <xdr:cNvCxnSpPr/>
      </xdr:nvCxnSpPr>
      <xdr:spPr>
        <a:xfrm>
          <a:off x="1130300" y="182401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31585</xdr:rowOff>
    </xdr:from>
    <xdr:ext cx="405111" cy="259045"/>
    <xdr:sp macro="" textlink="">
      <xdr:nvSpPr>
        <xdr:cNvPr id="334" name="n_1mainValue【市民会館】&#10;有形固定資産減価償却率">
          <a:extLst>
            <a:ext uri="{FF2B5EF4-FFF2-40B4-BE49-F238E27FC236}">
              <a16:creationId xmlns:a16="http://schemas.microsoft.com/office/drawing/2014/main" id="{E8422E3A-26DF-4B5C-810C-376AF9C56C8F}"/>
            </a:ext>
          </a:extLst>
        </xdr:cNvPr>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335" name="n_2mainValue【市民会館】&#10;有形固定資産減価償却率">
          <a:extLst>
            <a:ext uri="{FF2B5EF4-FFF2-40B4-BE49-F238E27FC236}">
              <a16:creationId xmlns:a16="http://schemas.microsoft.com/office/drawing/2014/main" id="{03FA995D-51D4-45BC-88C0-F36227993D90}"/>
            </a:ext>
          </a:extLst>
        </xdr:cNvPr>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144253</xdr:rowOff>
    </xdr:from>
    <xdr:ext cx="405111" cy="259045"/>
    <xdr:sp macro="" textlink="">
      <xdr:nvSpPr>
        <xdr:cNvPr id="336" name="n_3mainValue【市民会館】&#10;有形固定資産減価償却率">
          <a:extLst>
            <a:ext uri="{FF2B5EF4-FFF2-40B4-BE49-F238E27FC236}">
              <a16:creationId xmlns:a16="http://schemas.microsoft.com/office/drawing/2014/main" id="{162F0915-3D0C-4A56-BD25-BD99A9159AB8}"/>
            </a:ext>
          </a:extLst>
        </xdr:cNvPr>
        <xdr:cNvSpPr txBox="1"/>
      </xdr:nvSpPr>
      <xdr:spPr>
        <a:xfrm>
          <a:off x="1816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108329</xdr:rowOff>
    </xdr:from>
    <xdr:ext cx="405111" cy="259045"/>
    <xdr:sp macro="" textlink="">
      <xdr:nvSpPr>
        <xdr:cNvPr id="337" name="n_4mainValue【市民会館】&#10;有形固定資産減価償却率">
          <a:extLst>
            <a:ext uri="{FF2B5EF4-FFF2-40B4-BE49-F238E27FC236}">
              <a16:creationId xmlns:a16="http://schemas.microsoft.com/office/drawing/2014/main" id="{715C13C5-8EEC-4901-8B94-F3C36F3BE5E2}"/>
            </a:ext>
          </a:extLst>
        </xdr:cNvPr>
        <xdr:cNvSpPr txBox="1"/>
      </xdr:nvSpPr>
      <xdr:spPr>
        <a:xfrm>
          <a:off x="927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7DF20B0F-9901-461D-B8EA-7EEAD454D9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290C2F60-FA5C-4152-95B1-3438BDBD4DB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7CD163B3-80DC-4822-9069-5E19FE43FD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44D276A-39ED-47D6-A3D5-A441E56233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E398F606-2D5F-4B08-8C81-6F5DE9C6C2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840E84B2-B29C-4045-BBBB-5445712E09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C202E503-607E-4656-BDC9-4AEE1395FD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C9A93400-6D80-452A-87DE-CE195B2538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DC3371A4-C7A5-40C5-9EB5-AECF311871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56A4F17A-2F17-4CF2-90A4-015C816577D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8" name="直線コネクタ 347">
          <a:extLst>
            <a:ext uri="{FF2B5EF4-FFF2-40B4-BE49-F238E27FC236}">
              <a16:creationId xmlns:a16="http://schemas.microsoft.com/office/drawing/2014/main" id="{FA63A071-1E44-4C62-A193-099EC8B6002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9" name="テキスト ボックス 348">
          <a:extLst>
            <a:ext uri="{FF2B5EF4-FFF2-40B4-BE49-F238E27FC236}">
              <a16:creationId xmlns:a16="http://schemas.microsoft.com/office/drawing/2014/main" id="{9216F4B3-1B00-4935-9D72-741550F5BF6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0" name="直線コネクタ 349">
          <a:extLst>
            <a:ext uri="{FF2B5EF4-FFF2-40B4-BE49-F238E27FC236}">
              <a16:creationId xmlns:a16="http://schemas.microsoft.com/office/drawing/2014/main" id="{5696F2BB-79CA-4BD4-BE57-57298025AD0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1" name="テキスト ボックス 350">
          <a:extLst>
            <a:ext uri="{FF2B5EF4-FFF2-40B4-BE49-F238E27FC236}">
              <a16:creationId xmlns:a16="http://schemas.microsoft.com/office/drawing/2014/main" id="{2A689790-5274-4CE3-A8EF-2B5F1196B29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2" name="直線コネクタ 351">
          <a:extLst>
            <a:ext uri="{FF2B5EF4-FFF2-40B4-BE49-F238E27FC236}">
              <a16:creationId xmlns:a16="http://schemas.microsoft.com/office/drawing/2014/main" id="{E71C91C6-A3D2-4BC0-8B7C-B9368BCE7CC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3" name="テキスト ボックス 352">
          <a:extLst>
            <a:ext uri="{FF2B5EF4-FFF2-40B4-BE49-F238E27FC236}">
              <a16:creationId xmlns:a16="http://schemas.microsoft.com/office/drawing/2014/main" id="{BEF229D3-3322-4A3B-8648-5B50DE91427F}"/>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4" name="直線コネクタ 353">
          <a:extLst>
            <a:ext uri="{FF2B5EF4-FFF2-40B4-BE49-F238E27FC236}">
              <a16:creationId xmlns:a16="http://schemas.microsoft.com/office/drawing/2014/main" id="{3392304F-C268-4519-861C-57C5E961572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5" name="テキスト ボックス 354">
          <a:extLst>
            <a:ext uri="{FF2B5EF4-FFF2-40B4-BE49-F238E27FC236}">
              <a16:creationId xmlns:a16="http://schemas.microsoft.com/office/drawing/2014/main" id="{2E182040-A99E-45B1-96E9-2BCD013F60B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6" name="直線コネクタ 355">
          <a:extLst>
            <a:ext uri="{FF2B5EF4-FFF2-40B4-BE49-F238E27FC236}">
              <a16:creationId xmlns:a16="http://schemas.microsoft.com/office/drawing/2014/main" id="{0D42CDB0-3BD3-4177-AC7F-66349B55F60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7" name="テキスト ボックス 356">
          <a:extLst>
            <a:ext uri="{FF2B5EF4-FFF2-40B4-BE49-F238E27FC236}">
              <a16:creationId xmlns:a16="http://schemas.microsoft.com/office/drawing/2014/main" id="{C69968F5-ADDD-4737-8779-35B7FF8340C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8" name="直線コネクタ 357">
          <a:extLst>
            <a:ext uri="{FF2B5EF4-FFF2-40B4-BE49-F238E27FC236}">
              <a16:creationId xmlns:a16="http://schemas.microsoft.com/office/drawing/2014/main" id="{9DD58FD1-F7D8-448D-9E79-0F198025DEB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9" name="テキスト ボックス 358">
          <a:extLst>
            <a:ext uri="{FF2B5EF4-FFF2-40B4-BE49-F238E27FC236}">
              <a16:creationId xmlns:a16="http://schemas.microsoft.com/office/drawing/2014/main" id="{FB4FD211-B190-4F8A-9FF6-B20283F9D44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830C9A90-7FAD-4805-9BB2-5DC473432ED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149BE8F0-DA1B-4440-95B7-2C7E563027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CD0A780B-BD83-4131-A7BA-6C0CCD7220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3" name="直線コネクタ 362">
          <a:extLst>
            <a:ext uri="{FF2B5EF4-FFF2-40B4-BE49-F238E27FC236}">
              <a16:creationId xmlns:a16="http://schemas.microsoft.com/office/drawing/2014/main" id="{6DF7D7DE-3136-47A7-ADA5-48ECF570D41B}"/>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4" name="【市民会館】&#10;一人当たり面積最小値テキスト">
          <a:extLst>
            <a:ext uri="{FF2B5EF4-FFF2-40B4-BE49-F238E27FC236}">
              <a16:creationId xmlns:a16="http://schemas.microsoft.com/office/drawing/2014/main" id="{539AC281-FEBA-43C4-9C76-8F86CCBBA338}"/>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5" name="直線コネクタ 364">
          <a:extLst>
            <a:ext uri="{FF2B5EF4-FFF2-40B4-BE49-F238E27FC236}">
              <a16:creationId xmlns:a16="http://schemas.microsoft.com/office/drawing/2014/main" id="{372B1D3A-7C2C-4E4F-824A-3BD051DB46C2}"/>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6" name="【市民会館】&#10;一人当たり面積最大値テキスト">
          <a:extLst>
            <a:ext uri="{FF2B5EF4-FFF2-40B4-BE49-F238E27FC236}">
              <a16:creationId xmlns:a16="http://schemas.microsoft.com/office/drawing/2014/main" id="{53D4A167-E313-4E37-88B5-E6523ECBFAA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7" name="直線コネクタ 366">
          <a:extLst>
            <a:ext uri="{FF2B5EF4-FFF2-40B4-BE49-F238E27FC236}">
              <a16:creationId xmlns:a16="http://schemas.microsoft.com/office/drawing/2014/main" id="{2222202A-E114-4E57-B4E0-43F0D144D242}"/>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68" name="【市民会館】&#10;一人当たり面積平均値テキスト">
          <a:extLst>
            <a:ext uri="{FF2B5EF4-FFF2-40B4-BE49-F238E27FC236}">
              <a16:creationId xmlns:a16="http://schemas.microsoft.com/office/drawing/2014/main" id="{DF8ADB81-7926-4411-941B-04118EE9A2BD}"/>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69" name="フローチャート: 判断 368">
          <a:extLst>
            <a:ext uri="{FF2B5EF4-FFF2-40B4-BE49-F238E27FC236}">
              <a16:creationId xmlns:a16="http://schemas.microsoft.com/office/drawing/2014/main" id="{D96FB428-C3AA-4390-82D0-FDE692363120}"/>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0" name="フローチャート: 判断 369">
          <a:extLst>
            <a:ext uri="{FF2B5EF4-FFF2-40B4-BE49-F238E27FC236}">
              <a16:creationId xmlns:a16="http://schemas.microsoft.com/office/drawing/2014/main" id="{E563818E-C014-40AA-AF91-B596FF6C2ECE}"/>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40657</xdr:rowOff>
    </xdr:from>
    <xdr:ext cx="469744" cy="259045"/>
    <xdr:sp macro="" textlink="">
      <xdr:nvSpPr>
        <xdr:cNvPr id="371" name="n_1aveValue【市民会館】&#10;一人当たり面積">
          <a:extLst>
            <a:ext uri="{FF2B5EF4-FFF2-40B4-BE49-F238E27FC236}">
              <a16:creationId xmlns:a16="http://schemas.microsoft.com/office/drawing/2014/main" id="{3F1F72CC-3F92-4AE6-AFB9-9416F44CF8D9}"/>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85816</xdr:rowOff>
    </xdr:from>
    <xdr:to>
      <xdr:col>46</xdr:col>
      <xdr:colOff>38100</xdr:colOff>
      <xdr:row>107</xdr:row>
      <xdr:rowOff>15966</xdr:rowOff>
    </xdr:to>
    <xdr:sp macro="" textlink="">
      <xdr:nvSpPr>
        <xdr:cNvPr id="372" name="フローチャート: 判断 371">
          <a:extLst>
            <a:ext uri="{FF2B5EF4-FFF2-40B4-BE49-F238E27FC236}">
              <a16:creationId xmlns:a16="http://schemas.microsoft.com/office/drawing/2014/main" id="{D195C65E-5B7C-4CE9-9BE7-B6D9C3A52F99}"/>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32493</xdr:rowOff>
    </xdr:from>
    <xdr:ext cx="469744" cy="259045"/>
    <xdr:sp macro="" textlink="">
      <xdr:nvSpPr>
        <xdr:cNvPr id="373" name="n_2aveValue【市民会館】&#10;一人当たり面積">
          <a:extLst>
            <a:ext uri="{FF2B5EF4-FFF2-40B4-BE49-F238E27FC236}">
              <a16:creationId xmlns:a16="http://schemas.microsoft.com/office/drawing/2014/main" id="{FC3B828C-0CB1-4CD6-B2E6-13D1AA3B7D9F}"/>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C98DEC78-C011-4950-AE4E-D0CB054B4C53}"/>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35758</xdr:rowOff>
    </xdr:from>
    <xdr:ext cx="469744" cy="259045"/>
    <xdr:sp macro="" textlink="">
      <xdr:nvSpPr>
        <xdr:cNvPr id="375" name="n_3aveValue【市民会館】&#10;一人当たり面積">
          <a:extLst>
            <a:ext uri="{FF2B5EF4-FFF2-40B4-BE49-F238E27FC236}">
              <a16:creationId xmlns:a16="http://schemas.microsoft.com/office/drawing/2014/main" id="{5804F92C-F86A-4298-846B-69FD5AD15E17}"/>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a:extLst>
            <a:ext uri="{FF2B5EF4-FFF2-40B4-BE49-F238E27FC236}">
              <a16:creationId xmlns:a16="http://schemas.microsoft.com/office/drawing/2014/main" id="{4C8B45EF-87BB-4404-808A-E5C37CBE5EF7}"/>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24328</xdr:rowOff>
    </xdr:from>
    <xdr:ext cx="469744" cy="259045"/>
    <xdr:sp macro="" textlink="">
      <xdr:nvSpPr>
        <xdr:cNvPr id="377" name="n_4aveValue【市民会館】&#10;一人当たり面積">
          <a:extLst>
            <a:ext uri="{FF2B5EF4-FFF2-40B4-BE49-F238E27FC236}">
              <a16:creationId xmlns:a16="http://schemas.microsoft.com/office/drawing/2014/main" id="{7335DB59-CDE9-45FE-9C67-BE2D3513338B}"/>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A4DA6433-8954-4957-AA75-E2C2B77788B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1B16D66-46E4-4F23-9F09-F00AA50EA7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C73F5B76-B5EE-4D31-AD7D-FE6E9612A6E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CC1D1432-0A81-4746-9478-5909F1628FF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273F9B9F-E287-4688-B210-D8CE749D6E7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383" name="楕円 382">
          <a:extLst>
            <a:ext uri="{FF2B5EF4-FFF2-40B4-BE49-F238E27FC236}">
              <a16:creationId xmlns:a16="http://schemas.microsoft.com/office/drawing/2014/main" id="{DB4A809C-2D16-47EC-B651-D2AB23CE1335}"/>
            </a:ext>
          </a:extLst>
        </xdr:cNvPr>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384" name="【市民会館】&#10;一人当たり面積該当値テキスト">
          <a:extLst>
            <a:ext uri="{FF2B5EF4-FFF2-40B4-BE49-F238E27FC236}">
              <a16:creationId xmlns:a16="http://schemas.microsoft.com/office/drawing/2014/main" id="{256ECF67-2306-4C98-B08C-111D1C1ECDF9}"/>
            </a:ext>
          </a:extLst>
        </xdr:cNvPr>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61323</xdr:rowOff>
    </xdr:from>
    <xdr:to>
      <xdr:col>50</xdr:col>
      <xdr:colOff>165100</xdr:colOff>
      <xdr:row>107</xdr:row>
      <xdr:rowOff>162923</xdr:rowOff>
    </xdr:to>
    <xdr:sp macro="" textlink="">
      <xdr:nvSpPr>
        <xdr:cNvPr id="385" name="楕円 384">
          <a:extLst>
            <a:ext uri="{FF2B5EF4-FFF2-40B4-BE49-F238E27FC236}">
              <a16:creationId xmlns:a16="http://schemas.microsoft.com/office/drawing/2014/main" id="{F9CA0F66-E509-46FF-8C9E-62D5F98680F7}"/>
            </a:ext>
          </a:extLst>
        </xdr:cNvPr>
        <xdr:cNvSpPr/>
      </xdr:nvSpPr>
      <xdr:spPr>
        <a:xfrm>
          <a:off x="9588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112123</xdr:rowOff>
    </xdr:to>
    <xdr:cxnSp macro="">
      <xdr:nvCxnSpPr>
        <xdr:cNvPr id="386" name="直線コネクタ 385">
          <a:extLst>
            <a:ext uri="{FF2B5EF4-FFF2-40B4-BE49-F238E27FC236}">
              <a16:creationId xmlns:a16="http://schemas.microsoft.com/office/drawing/2014/main" id="{FD924578-D1FA-4A8C-8ADD-2282F1CBECD3}"/>
            </a:ext>
          </a:extLst>
        </xdr:cNvPr>
        <xdr:cNvCxnSpPr/>
      </xdr:nvCxnSpPr>
      <xdr:spPr>
        <a:xfrm flipV="1">
          <a:off x="9639300" y="1845563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54792</xdr:rowOff>
    </xdr:from>
    <xdr:to>
      <xdr:col>46</xdr:col>
      <xdr:colOff>38100</xdr:colOff>
      <xdr:row>107</xdr:row>
      <xdr:rowOff>156392</xdr:rowOff>
    </xdr:to>
    <xdr:sp macro="" textlink="">
      <xdr:nvSpPr>
        <xdr:cNvPr id="387" name="楕円 386">
          <a:extLst>
            <a:ext uri="{FF2B5EF4-FFF2-40B4-BE49-F238E27FC236}">
              <a16:creationId xmlns:a16="http://schemas.microsoft.com/office/drawing/2014/main" id="{58418CE0-1775-44ED-8748-FA132F72F11D}"/>
            </a:ext>
          </a:extLst>
        </xdr:cNvPr>
        <xdr:cNvSpPr/>
      </xdr:nvSpPr>
      <xdr:spPr>
        <a:xfrm>
          <a:off x="8699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105592</xdr:rowOff>
    </xdr:from>
    <xdr:to>
      <xdr:col>50</xdr:col>
      <xdr:colOff>114300</xdr:colOff>
      <xdr:row>107</xdr:row>
      <xdr:rowOff>112123</xdr:rowOff>
    </xdr:to>
    <xdr:cxnSp macro="">
      <xdr:nvCxnSpPr>
        <xdr:cNvPr id="388" name="直線コネクタ 387">
          <a:extLst>
            <a:ext uri="{FF2B5EF4-FFF2-40B4-BE49-F238E27FC236}">
              <a16:creationId xmlns:a16="http://schemas.microsoft.com/office/drawing/2014/main" id="{04D8939F-515F-4309-9457-3C44AC5E1BD9}"/>
            </a:ext>
          </a:extLst>
        </xdr:cNvPr>
        <xdr:cNvCxnSpPr/>
      </xdr:nvCxnSpPr>
      <xdr:spPr>
        <a:xfrm>
          <a:off x="8750300" y="1845074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54792</xdr:rowOff>
    </xdr:from>
    <xdr:to>
      <xdr:col>41</xdr:col>
      <xdr:colOff>101600</xdr:colOff>
      <xdr:row>107</xdr:row>
      <xdr:rowOff>156392</xdr:rowOff>
    </xdr:to>
    <xdr:sp macro="" textlink="">
      <xdr:nvSpPr>
        <xdr:cNvPr id="389" name="楕円 388">
          <a:extLst>
            <a:ext uri="{FF2B5EF4-FFF2-40B4-BE49-F238E27FC236}">
              <a16:creationId xmlns:a16="http://schemas.microsoft.com/office/drawing/2014/main" id="{6AEBB84D-0587-4656-B709-144C680D37EB}"/>
            </a:ext>
          </a:extLst>
        </xdr:cNvPr>
        <xdr:cNvSpPr/>
      </xdr:nvSpPr>
      <xdr:spPr>
        <a:xfrm>
          <a:off x="7810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105592</xdr:rowOff>
    </xdr:from>
    <xdr:to>
      <xdr:col>45</xdr:col>
      <xdr:colOff>177800</xdr:colOff>
      <xdr:row>107</xdr:row>
      <xdr:rowOff>105592</xdr:rowOff>
    </xdr:to>
    <xdr:cxnSp macro="">
      <xdr:nvCxnSpPr>
        <xdr:cNvPr id="390" name="直線コネクタ 389">
          <a:extLst>
            <a:ext uri="{FF2B5EF4-FFF2-40B4-BE49-F238E27FC236}">
              <a16:creationId xmlns:a16="http://schemas.microsoft.com/office/drawing/2014/main" id="{F78254A9-172C-4EFE-8DC6-DA98F9502223}"/>
            </a:ext>
          </a:extLst>
        </xdr:cNvPr>
        <xdr:cNvCxnSpPr/>
      </xdr:nvCxnSpPr>
      <xdr:spPr>
        <a:xfrm>
          <a:off x="7861300" y="18450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54792</xdr:rowOff>
    </xdr:from>
    <xdr:to>
      <xdr:col>36</xdr:col>
      <xdr:colOff>165100</xdr:colOff>
      <xdr:row>107</xdr:row>
      <xdr:rowOff>156392</xdr:rowOff>
    </xdr:to>
    <xdr:sp macro="" textlink="">
      <xdr:nvSpPr>
        <xdr:cNvPr id="391" name="楕円 390">
          <a:extLst>
            <a:ext uri="{FF2B5EF4-FFF2-40B4-BE49-F238E27FC236}">
              <a16:creationId xmlns:a16="http://schemas.microsoft.com/office/drawing/2014/main" id="{D536C437-03D8-4D41-B1FF-A3B6C25186E2}"/>
            </a:ext>
          </a:extLst>
        </xdr:cNvPr>
        <xdr:cNvSpPr/>
      </xdr:nvSpPr>
      <xdr:spPr>
        <a:xfrm>
          <a:off x="692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105592</xdr:rowOff>
    </xdr:from>
    <xdr:to>
      <xdr:col>41</xdr:col>
      <xdr:colOff>50800</xdr:colOff>
      <xdr:row>107</xdr:row>
      <xdr:rowOff>105592</xdr:rowOff>
    </xdr:to>
    <xdr:cxnSp macro="">
      <xdr:nvCxnSpPr>
        <xdr:cNvPr id="392" name="直線コネクタ 391">
          <a:extLst>
            <a:ext uri="{FF2B5EF4-FFF2-40B4-BE49-F238E27FC236}">
              <a16:creationId xmlns:a16="http://schemas.microsoft.com/office/drawing/2014/main" id="{95DAEC3E-79DC-4411-8C87-BCA9E87CEE16}"/>
            </a:ext>
          </a:extLst>
        </xdr:cNvPr>
        <xdr:cNvCxnSpPr/>
      </xdr:nvCxnSpPr>
      <xdr:spPr>
        <a:xfrm>
          <a:off x="6972300" y="18450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154050</xdr:rowOff>
    </xdr:from>
    <xdr:ext cx="469744" cy="259045"/>
    <xdr:sp macro="" textlink="">
      <xdr:nvSpPr>
        <xdr:cNvPr id="393" name="n_1mainValue【市民会館】&#10;一人当たり面積">
          <a:extLst>
            <a:ext uri="{FF2B5EF4-FFF2-40B4-BE49-F238E27FC236}">
              <a16:creationId xmlns:a16="http://schemas.microsoft.com/office/drawing/2014/main" id="{F4E43469-541D-4EC2-9660-DBC5E45577D8}"/>
            </a:ext>
          </a:extLst>
        </xdr:cNvPr>
        <xdr:cNvSpPr txBox="1"/>
      </xdr:nvSpPr>
      <xdr:spPr>
        <a:xfrm>
          <a:off x="93917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147519</xdr:rowOff>
    </xdr:from>
    <xdr:ext cx="469744" cy="259045"/>
    <xdr:sp macro="" textlink="">
      <xdr:nvSpPr>
        <xdr:cNvPr id="394" name="n_2mainValue【市民会館】&#10;一人当たり面積">
          <a:extLst>
            <a:ext uri="{FF2B5EF4-FFF2-40B4-BE49-F238E27FC236}">
              <a16:creationId xmlns:a16="http://schemas.microsoft.com/office/drawing/2014/main" id="{D8008FD1-3731-4B5D-824B-472652690C48}"/>
            </a:ext>
          </a:extLst>
        </xdr:cNvPr>
        <xdr:cNvSpPr txBox="1"/>
      </xdr:nvSpPr>
      <xdr:spPr>
        <a:xfrm>
          <a:off x="8515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147519</xdr:rowOff>
    </xdr:from>
    <xdr:ext cx="469744" cy="259045"/>
    <xdr:sp macro="" textlink="">
      <xdr:nvSpPr>
        <xdr:cNvPr id="395" name="n_3mainValue【市民会館】&#10;一人当たり面積">
          <a:extLst>
            <a:ext uri="{FF2B5EF4-FFF2-40B4-BE49-F238E27FC236}">
              <a16:creationId xmlns:a16="http://schemas.microsoft.com/office/drawing/2014/main" id="{E291BA8E-2232-418E-8C86-CDAABE999910}"/>
            </a:ext>
          </a:extLst>
        </xdr:cNvPr>
        <xdr:cNvSpPr txBox="1"/>
      </xdr:nvSpPr>
      <xdr:spPr>
        <a:xfrm>
          <a:off x="7626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147519</xdr:rowOff>
    </xdr:from>
    <xdr:ext cx="469744" cy="259045"/>
    <xdr:sp macro="" textlink="">
      <xdr:nvSpPr>
        <xdr:cNvPr id="396" name="n_4mainValue【市民会館】&#10;一人当たり面積">
          <a:extLst>
            <a:ext uri="{FF2B5EF4-FFF2-40B4-BE49-F238E27FC236}">
              <a16:creationId xmlns:a16="http://schemas.microsoft.com/office/drawing/2014/main" id="{E402A95E-9B51-4DC8-AC27-1B5CF7B15E65}"/>
            </a:ext>
          </a:extLst>
        </xdr:cNvPr>
        <xdr:cNvSpPr txBox="1"/>
      </xdr:nvSpPr>
      <xdr:spPr>
        <a:xfrm>
          <a:off x="6737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20D21B2-5C89-48AA-84CC-2ACC1348F7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A4384640-F332-481C-BB58-DB1E9809EC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0090B5B-2991-4F9E-A3A9-9C3926F7BE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E1D780F-4BBB-444B-BCD7-41C1BA5DB1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1513408-CD5D-4ED3-ACBA-EC07306C5F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0047268-3B16-40EA-BBA6-E7FD1862CC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C2F3A42-DE98-4AB7-95E0-7950C43479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AC78E14A-948E-46A9-97DD-65142C53C9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A0C72CC-24E6-45FA-BED8-59F2A1E4BE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F2AB2401-FFF0-4F4C-BAB2-151608E392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A5BA070-228F-4CF5-8087-A8BFE11B9D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C001E135-1DAF-4FA4-8134-0B9D1CE0E6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C26FBC7B-E0D5-40CC-B772-247D914BF47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60293CA5-625A-45ED-BDDC-0D767F03A92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B7173F15-A17A-437C-8EE0-2A4FBFE164E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418FE63B-8F8C-456C-B238-FDF8A5FD26F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324D1B86-6C13-4AE3-B8EA-5E84508F00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38ABA6E1-2D9E-434E-A129-539B8C1405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F7F79F60-E931-495A-B851-22937C2053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32F96AF2-10BB-4952-B62F-C89BA61033C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8476A813-A066-42F2-AFA0-1469A580BE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FF48613-F8A3-453E-A645-1AE77C272F4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BA9CCAEA-E62D-4136-98BA-0233489A507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275B2263-40D4-43CE-A545-36DE5DF2B5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E18221EE-E321-4982-97F0-A9281E2B0417}"/>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58739C9-8745-4C12-9738-1DF487B47F4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271A3B8-9F11-4F9E-BFFF-C1D0799F963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515AAA62-D8AF-4058-AF04-B105F85A229F}"/>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07B5BED0-7CBE-4F43-9A74-2E65CD370BDD}"/>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667649B6-2FF1-4ADA-886F-3C128782364C}"/>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7" name="フローチャート: 判断 426">
          <a:extLst>
            <a:ext uri="{FF2B5EF4-FFF2-40B4-BE49-F238E27FC236}">
              <a16:creationId xmlns:a16="http://schemas.microsoft.com/office/drawing/2014/main" id="{7E41E007-9724-4F72-BF0E-19DDCC81D621}"/>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8" name="フローチャート: 判断 427">
          <a:extLst>
            <a:ext uri="{FF2B5EF4-FFF2-40B4-BE49-F238E27FC236}">
              <a16:creationId xmlns:a16="http://schemas.microsoft.com/office/drawing/2014/main" id="{CAE1CC09-FDC0-4445-99C2-F3BF7D7B8A53}"/>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40022</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D47D71C4-3675-4459-9ABF-5EF5F3F01FEE}"/>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a:extLst>
            <a:ext uri="{FF2B5EF4-FFF2-40B4-BE49-F238E27FC236}">
              <a16:creationId xmlns:a16="http://schemas.microsoft.com/office/drawing/2014/main" id="{8B517076-848B-4049-85A9-A3DC6CE7699A}"/>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89552</xdr:rowOff>
    </xdr:from>
    <xdr:ext cx="405111" cy="259045"/>
    <xdr:sp macro="" textlink="">
      <xdr:nvSpPr>
        <xdr:cNvPr id="431" name="n_2aveValue【一般廃棄物処理施設】&#10;有形固定資産減価償却率">
          <a:extLst>
            <a:ext uri="{FF2B5EF4-FFF2-40B4-BE49-F238E27FC236}">
              <a16:creationId xmlns:a16="http://schemas.microsoft.com/office/drawing/2014/main" id="{DF47EE8E-45AD-4822-8227-D6A9A6295028}"/>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D1FB9AB3-6D20-49B0-94F9-07E4F32CCD44}"/>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99077</xdr:rowOff>
    </xdr:from>
    <xdr:ext cx="405111" cy="259045"/>
    <xdr:sp macro="" textlink="">
      <xdr:nvSpPr>
        <xdr:cNvPr id="433" name="n_3aveValue【一般廃棄物処理施設】&#10;有形固定資産減価償却率">
          <a:extLst>
            <a:ext uri="{FF2B5EF4-FFF2-40B4-BE49-F238E27FC236}">
              <a16:creationId xmlns:a16="http://schemas.microsoft.com/office/drawing/2014/main" id="{D3EBBCC4-4982-4D57-AB31-B2DB3DA71A39}"/>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19685</xdr:rowOff>
    </xdr:from>
    <xdr:to>
      <xdr:col>67</xdr:col>
      <xdr:colOff>101600</xdr:colOff>
      <xdr:row>38</xdr:row>
      <xdr:rowOff>121285</xdr:rowOff>
    </xdr:to>
    <xdr:sp macro="" textlink="">
      <xdr:nvSpPr>
        <xdr:cNvPr id="434" name="フローチャート: 判断 433">
          <a:extLst>
            <a:ext uri="{FF2B5EF4-FFF2-40B4-BE49-F238E27FC236}">
              <a16:creationId xmlns:a16="http://schemas.microsoft.com/office/drawing/2014/main" id="{5189DA08-5BB0-404C-804E-BF125740CB55}"/>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36</xdr:row>
      <xdr:rowOff>137812</xdr:rowOff>
    </xdr:from>
    <xdr:ext cx="405111" cy="259045"/>
    <xdr:sp macro="" textlink="">
      <xdr:nvSpPr>
        <xdr:cNvPr id="435" name="n_4aveValue【一般廃棄物処理施設】&#10;有形固定資産減価償却率">
          <a:extLst>
            <a:ext uri="{FF2B5EF4-FFF2-40B4-BE49-F238E27FC236}">
              <a16:creationId xmlns:a16="http://schemas.microsoft.com/office/drawing/2014/main" id="{C8834A33-07AB-466D-ADE5-364ECD87BC82}"/>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F18B486-827D-4FE7-96C8-B1B9855750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2D7EC31-C123-4C61-A405-A1AA155511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528EA88-BFD4-424D-9C5A-0EA929E99FC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8F9A7267-1C73-4851-AB14-86D0DA50903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59318A07-8DA4-463A-99E4-1A1EA0D0ACE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441" name="楕円 440">
          <a:extLst>
            <a:ext uri="{FF2B5EF4-FFF2-40B4-BE49-F238E27FC236}">
              <a16:creationId xmlns:a16="http://schemas.microsoft.com/office/drawing/2014/main" id="{21F984EE-C976-4A9C-8FFF-DF2F9DCA6394}"/>
            </a:ext>
          </a:extLst>
        </xdr:cNvPr>
        <xdr:cNvSpPr/>
      </xdr:nvSpPr>
      <xdr:spPr>
        <a:xfrm>
          <a:off x="16268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67327</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29D0C686-D2C8-4E6A-AD99-884C57C9F56A}"/>
            </a:ext>
          </a:extLst>
        </xdr:cNvPr>
        <xdr:cNvSpPr txBox="1"/>
      </xdr:nvSpPr>
      <xdr:spPr>
        <a:xfrm>
          <a:off x="163576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170180</xdr:rowOff>
    </xdr:from>
    <xdr:to>
      <xdr:col>81</xdr:col>
      <xdr:colOff>101600</xdr:colOff>
      <xdr:row>36</xdr:row>
      <xdr:rowOff>100330</xdr:rowOff>
    </xdr:to>
    <xdr:sp macro="" textlink="">
      <xdr:nvSpPr>
        <xdr:cNvPr id="443" name="楕円 442">
          <a:extLst>
            <a:ext uri="{FF2B5EF4-FFF2-40B4-BE49-F238E27FC236}">
              <a16:creationId xmlns:a16="http://schemas.microsoft.com/office/drawing/2014/main" id="{D03F0630-8AA6-4274-9E52-C59F16FCE048}"/>
            </a:ext>
          </a:extLst>
        </xdr:cNvPr>
        <xdr:cNvSpPr/>
      </xdr:nvSpPr>
      <xdr:spPr>
        <a:xfrm>
          <a:off x="15430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49530</xdr:rowOff>
    </xdr:from>
    <xdr:to>
      <xdr:col>85</xdr:col>
      <xdr:colOff>127000</xdr:colOff>
      <xdr:row>36</xdr:row>
      <xdr:rowOff>95250</xdr:rowOff>
    </xdr:to>
    <xdr:cxnSp macro="">
      <xdr:nvCxnSpPr>
        <xdr:cNvPr id="444" name="直線コネクタ 443">
          <a:extLst>
            <a:ext uri="{FF2B5EF4-FFF2-40B4-BE49-F238E27FC236}">
              <a16:creationId xmlns:a16="http://schemas.microsoft.com/office/drawing/2014/main" id="{C3F4F7DD-39D8-4E56-BABA-6C80957AC139}"/>
            </a:ext>
          </a:extLst>
        </xdr:cNvPr>
        <xdr:cNvCxnSpPr/>
      </xdr:nvCxnSpPr>
      <xdr:spPr>
        <a:xfrm>
          <a:off x="15481300" y="6221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170180</xdr:rowOff>
    </xdr:from>
    <xdr:to>
      <xdr:col>76</xdr:col>
      <xdr:colOff>165100</xdr:colOff>
      <xdr:row>36</xdr:row>
      <xdr:rowOff>100330</xdr:rowOff>
    </xdr:to>
    <xdr:sp macro="" textlink="">
      <xdr:nvSpPr>
        <xdr:cNvPr id="445" name="楕円 444">
          <a:extLst>
            <a:ext uri="{FF2B5EF4-FFF2-40B4-BE49-F238E27FC236}">
              <a16:creationId xmlns:a16="http://schemas.microsoft.com/office/drawing/2014/main" id="{9E452678-EFB0-408B-AA22-BCF0C3D83A01}"/>
            </a:ext>
          </a:extLst>
        </xdr:cNvPr>
        <xdr:cNvSpPr/>
      </xdr:nvSpPr>
      <xdr:spPr>
        <a:xfrm>
          <a:off x="14541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49530</xdr:rowOff>
    </xdr:from>
    <xdr:to>
      <xdr:col>81</xdr:col>
      <xdr:colOff>50800</xdr:colOff>
      <xdr:row>36</xdr:row>
      <xdr:rowOff>49530</xdr:rowOff>
    </xdr:to>
    <xdr:cxnSp macro="">
      <xdr:nvCxnSpPr>
        <xdr:cNvPr id="446" name="直線コネクタ 445">
          <a:extLst>
            <a:ext uri="{FF2B5EF4-FFF2-40B4-BE49-F238E27FC236}">
              <a16:creationId xmlns:a16="http://schemas.microsoft.com/office/drawing/2014/main" id="{53604D20-34C4-45E2-BB1A-3F41B98171E2}"/>
            </a:ext>
          </a:extLst>
        </xdr:cNvPr>
        <xdr:cNvCxnSpPr/>
      </xdr:nvCxnSpPr>
      <xdr:spPr>
        <a:xfrm>
          <a:off x="14592300" y="622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133985</xdr:rowOff>
    </xdr:from>
    <xdr:to>
      <xdr:col>72</xdr:col>
      <xdr:colOff>38100</xdr:colOff>
      <xdr:row>36</xdr:row>
      <xdr:rowOff>64135</xdr:rowOff>
    </xdr:to>
    <xdr:sp macro="" textlink="">
      <xdr:nvSpPr>
        <xdr:cNvPr id="447" name="楕円 446">
          <a:extLst>
            <a:ext uri="{FF2B5EF4-FFF2-40B4-BE49-F238E27FC236}">
              <a16:creationId xmlns:a16="http://schemas.microsoft.com/office/drawing/2014/main" id="{07C7C110-BFDB-4242-8906-127BFE7CB2C9}"/>
            </a:ext>
          </a:extLst>
        </xdr:cNvPr>
        <xdr:cNvSpPr/>
      </xdr:nvSpPr>
      <xdr:spPr>
        <a:xfrm>
          <a:off x="13652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49530</xdr:rowOff>
    </xdr:to>
    <xdr:cxnSp macro="">
      <xdr:nvCxnSpPr>
        <xdr:cNvPr id="448" name="直線コネクタ 447">
          <a:extLst>
            <a:ext uri="{FF2B5EF4-FFF2-40B4-BE49-F238E27FC236}">
              <a16:creationId xmlns:a16="http://schemas.microsoft.com/office/drawing/2014/main" id="{280DE8C7-A15A-4893-A0D4-0D6C2FE4278F}"/>
            </a:ext>
          </a:extLst>
        </xdr:cNvPr>
        <xdr:cNvCxnSpPr/>
      </xdr:nvCxnSpPr>
      <xdr:spPr>
        <a:xfrm>
          <a:off x="13703300" y="61855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449" name="楕円 448">
          <a:extLst>
            <a:ext uri="{FF2B5EF4-FFF2-40B4-BE49-F238E27FC236}">
              <a16:creationId xmlns:a16="http://schemas.microsoft.com/office/drawing/2014/main" id="{156D4BA1-E551-4D28-929D-66848B077AC9}"/>
            </a:ext>
          </a:extLst>
        </xdr:cNvPr>
        <xdr:cNvSpPr/>
      </xdr:nvSpPr>
      <xdr:spPr>
        <a:xfrm>
          <a:off x="12763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39</xdr:row>
      <xdr:rowOff>123825</xdr:rowOff>
    </xdr:to>
    <xdr:cxnSp macro="">
      <xdr:nvCxnSpPr>
        <xdr:cNvPr id="450" name="直線コネクタ 449">
          <a:extLst>
            <a:ext uri="{FF2B5EF4-FFF2-40B4-BE49-F238E27FC236}">
              <a16:creationId xmlns:a16="http://schemas.microsoft.com/office/drawing/2014/main" id="{AAA0A07C-8A51-41BF-A4B0-104A321753E0}"/>
            </a:ext>
          </a:extLst>
        </xdr:cNvPr>
        <xdr:cNvCxnSpPr/>
      </xdr:nvCxnSpPr>
      <xdr:spPr>
        <a:xfrm flipV="1">
          <a:off x="12814300" y="6185535"/>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116857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B2D9056C-4660-4A4F-A05A-B30DCEB7817F}"/>
            </a:ext>
          </a:extLst>
        </xdr:cNvPr>
        <xdr:cNvSpPr txBox="1"/>
      </xdr:nvSpPr>
      <xdr:spPr>
        <a:xfrm>
          <a:off x="152660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116857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C82360EF-AC45-4601-86A6-2DA1472A157A}"/>
            </a:ext>
          </a:extLst>
        </xdr:cNvPr>
        <xdr:cNvSpPr txBox="1"/>
      </xdr:nvSpPr>
      <xdr:spPr>
        <a:xfrm>
          <a:off x="14389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280299CA-274D-4ED6-AE99-F1D8602E7BF4}"/>
            </a:ext>
          </a:extLst>
        </xdr:cNvPr>
        <xdr:cNvSpPr txBox="1"/>
      </xdr:nvSpPr>
      <xdr:spPr>
        <a:xfrm>
          <a:off x="13500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165752</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7F812197-5B79-4485-8D07-B1D3F507B92F}"/>
            </a:ext>
          </a:extLst>
        </xdr:cNvPr>
        <xdr:cNvSpPr txBox="1"/>
      </xdr:nvSpPr>
      <xdr:spPr>
        <a:xfrm>
          <a:off x="12611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1AD03DFB-786E-4293-950A-CB15B7C0E9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567E87C-4A07-4CD7-A0FE-CE2B5CDC9F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A12CD09-2A98-45AD-AD31-F413FFFAD5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ED11D9FC-1327-4C07-94CC-FAF091FDAD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D2600862-CD7F-4816-832E-B092DAEDB1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33177F26-7834-4577-B3D1-9F71C76FEB5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D115365-D5CF-4753-AF79-AE596B32E6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555F8A5B-E65F-479A-B40B-3AD0D0FF94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A3E40C5F-4D5C-42A8-88F6-028B037CEE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7B58C678-0803-4055-8496-1BDB915268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4BB7D33-3858-48B5-A372-1FEB861AFBF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9C5194B0-59E5-45F7-92F6-76B9986F001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14C13924-B0DD-4024-A879-546B0447FB2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3E4425B2-7867-46F4-A202-FD8C3C4BAC3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1AF67CBB-4E82-4987-A39E-3C5AB7B0C7E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3279474D-690A-4417-B6F0-43C62E65B44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6FD063B1-977B-4572-BF27-0FA52055C8B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70FDC6A1-D239-4EEA-BA14-041B8F1DE4C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28C5530-7916-4732-9921-76B2047D12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F73B73E8-8911-447C-B201-ECCC494ACA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613329DD-FAE8-4A4E-9D00-A8A1BDCE8C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6" name="直線コネクタ 475">
          <a:extLst>
            <a:ext uri="{FF2B5EF4-FFF2-40B4-BE49-F238E27FC236}">
              <a16:creationId xmlns:a16="http://schemas.microsoft.com/office/drawing/2014/main" id="{BB66F168-5D96-4F3C-AC9E-651AFEBD944A}"/>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36FF411D-39FC-40B4-A29E-E5AD8801C7E2}"/>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8" name="直線コネクタ 477">
          <a:extLst>
            <a:ext uri="{FF2B5EF4-FFF2-40B4-BE49-F238E27FC236}">
              <a16:creationId xmlns:a16="http://schemas.microsoft.com/office/drawing/2014/main" id="{7B5772D7-93AD-41DE-8697-A9A1FC2FAB41}"/>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BDF45E73-1CBE-4416-8BD2-F1719F3A091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0" name="直線コネクタ 479">
          <a:extLst>
            <a:ext uri="{FF2B5EF4-FFF2-40B4-BE49-F238E27FC236}">
              <a16:creationId xmlns:a16="http://schemas.microsoft.com/office/drawing/2014/main" id="{ED527294-1309-43E9-91AF-4E12E015CEE9}"/>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96351EE8-6162-4FF2-924B-7362FE756906}"/>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2" name="フローチャート: 判断 481">
          <a:extLst>
            <a:ext uri="{FF2B5EF4-FFF2-40B4-BE49-F238E27FC236}">
              <a16:creationId xmlns:a16="http://schemas.microsoft.com/office/drawing/2014/main" id="{52476393-3FBC-4BF3-972F-EE06B4687EEE}"/>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3" name="フローチャート: 判断 482">
          <a:extLst>
            <a:ext uri="{FF2B5EF4-FFF2-40B4-BE49-F238E27FC236}">
              <a16:creationId xmlns:a16="http://schemas.microsoft.com/office/drawing/2014/main" id="{95FB7EEA-9CE2-4389-8A46-8F752DB8F6EE}"/>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144418</xdr:rowOff>
    </xdr:from>
    <xdr:ext cx="599010" cy="259045"/>
    <xdr:sp macro="" textlink="">
      <xdr:nvSpPr>
        <xdr:cNvPr id="484" name="n_1aveValue【一般廃棄物処理施設】&#10;一人当たり有形固定資産（償却資産）額">
          <a:extLst>
            <a:ext uri="{FF2B5EF4-FFF2-40B4-BE49-F238E27FC236}">
              <a16:creationId xmlns:a16="http://schemas.microsoft.com/office/drawing/2014/main" id="{28F4080E-B922-4BDE-B483-82CB3705D59B}"/>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76456</xdr:rowOff>
    </xdr:from>
    <xdr:to>
      <xdr:col>107</xdr:col>
      <xdr:colOff>101600</xdr:colOff>
      <xdr:row>40</xdr:row>
      <xdr:rowOff>6606</xdr:rowOff>
    </xdr:to>
    <xdr:sp macro="" textlink="">
      <xdr:nvSpPr>
        <xdr:cNvPr id="485" name="フローチャート: 判断 484">
          <a:extLst>
            <a:ext uri="{FF2B5EF4-FFF2-40B4-BE49-F238E27FC236}">
              <a16:creationId xmlns:a16="http://schemas.microsoft.com/office/drawing/2014/main" id="{1CEA6957-4DD2-40C7-82EB-1CAF3F1CCB5F}"/>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169183</xdr:rowOff>
    </xdr:from>
    <xdr:ext cx="599010" cy="259045"/>
    <xdr:sp macro="" textlink="">
      <xdr:nvSpPr>
        <xdr:cNvPr id="486" name="n_2aveValue【一般廃棄物処理施設】&#10;一人当たり有形固定資産（償却資産）額">
          <a:extLst>
            <a:ext uri="{FF2B5EF4-FFF2-40B4-BE49-F238E27FC236}">
              <a16:creationId xmlns:a16="http://schemas.microsoft.com/office/drawing/2014/main" id="{CB5512B9-7DA6-458A-A5D5-ADB1A677515D}"/>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DAA6F16E-1494-4CE6-8455-714E04F9FD32}"/>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8252</xdr:rowOff>
    </xdr:from>
    <xdr:ext cx="599010" cy="259045"/>
    <xdr:sp macro="" textlink="">
      <xdr:nvSpPr>
        <xdr:cNvPr id="488" name="n_3aveValue【一般廃棄物処理施設】&#10;一人当たり有形固定資産（償却資産）額">
          <a:extLst>
            <a:ext uri="{FF2B5EF4-FFF2-40B4-BE49-F238E27FC236}">
              <a16:creationId xmlns:a16="http://schemas.microsoft.com/office/drawing/2014/main" id="{B1296FF6-5339-4F86-838B-6FB2985AB115}"/>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96113</xdr:rowOff>
    </xdr:from>
    <xdr:to>
      <xdr:col>98</xdr:col>
      <xdr:colOff>38100</xdr:colOff>
      <xdr:row>40</xdr:row>
      <xdr:rowOff>26263</xdr:rowOff>
    </xdr:to>
    <xdr:sp macro="" textlink="">
      <xdr:nvSpPr>
        <xdr:cNvPr id="489" name="フローチャート: 判断 488">
          <a:extLst>
            <a:ext uri="{FF2B5EF4-FFF2-40B4-BE49-F238E27FC236}">
              <a16:creationId xmlns:a16="http://schemas.microsoft.com/office/drawing/2014/main" id="{AF3058FA-A925-4266-9D0D-A1B16525B31A}"/>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42790</xdr:rowOff>
    </xdr:from>
    <xdr:ext cx="599010" cy="259045"/>
    <xdr:sp macro="" textlink="">
      <xdr:nvSpPr>
        <xdr:cNvPr id="490" name="n_4aveValue【一般廃棄物処理施設】&#10;一人当たり有形固定資産（償却資産）額">
          <a:extLst>
            <a:ext uri="{FF2B5EF4-FFF2-40B4-BE49-F238E27FC236}">
              <a16:creationId xmlns:a16="http://schemas.microsoft.com/office/drawing/2014/main" id="{FC83CE99-05EC-4C6F-A28D-E83892D49A5B}"/>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625AD75-1812-4500-9C46-D2992294AE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5F65E62-476A-49E9-B227-6BB61F93D2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A96BABF-FDB7-4F5E-AF26-258149CBFC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8C98B5B-C903-4C46-9633-A317FDDDDC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6E048B0-0608-4E31-86B7-7ECEB93E8C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127228</xdr:rowOff>
    </xdr:from>
    <xdr:to>
      <xdr:col>116</xdr:col>
      <xdr:colOff>114300</xdr:colOff>
      <xdr:row>39</xdr:row>
      <xdr:rowOff>57378</xdr:rowOff>
    </xdr:to>
    <xdr:sp macro="" textlink="">
      <xdr:nvSpPr>
        <xdr:cNvPr id="496" name="楕円 495">
          <a:extLst>
            <a:ext uri="{FF2B5EF4-FFF2-40B4-BE49-F238E27FC236}">
              <a16:creationId xmlns:a16="http://schemas.microsoft.com/office/drawing/2014/main" id="{5E6874E8-CB55-462D-8822-8936AADF1EA1}"/>
            </a:ext>
          </a:extLst>
        </xdr:cNvPr>
        <xdr:cNvSpPr/>
      </xdr:nvSpPr>
      <xdr:spPr>
        <a:xfrm>
          <a:off x="22110700" y="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150105</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F8CCB8C9-A301-4DDE-B555-2F4665070E8A}"/>
            </a:ext>
          </a:extLst>
        </xdr:cNvPr>
        <xdr:cNvSpPr txBox="1"/>
      </xdr:nvSpPr>
      <xdr:spPr>
        <a:xfrm>
          <a:off x="22199600" y="649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133681</xdr:rowOff>
    </xdr:from>
    <xdr:to>
      <xdr:col>112</xdr:col>
      <xdr:colOff>38100</xdr:colOff>
      <xdr:row>39</xdr:row>
      <xdr:rowOff>63831</xdr:rowOff>
    </xdr:to>
    <xdr:sp macro="" textlink="">
      <xdr:nvSpPr>
        <xdr:cNvPr id="498" name="楕円 497">
          <a:extLst>
            <a:ext uri="{FF2B5EF4-FFF2-40B4-BE49-F238E27FC236}">
              <a16:creationId xmlns:a16="http://schemas.microsoft.com/office/drawing/2014/main" id="{E049898D-924D-422F-978C-F080ACB214CF}"/>
            </a:ext>
          </a:extLst>
        </xdr:cNvPr>
        <xdr:cNvSpPr/>
      </xdr:nvSpPr>
      <xdr:spPr>
        <a:xfrm>
          <a:off x="21272500" y="66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6578</xdr:rowOff>
    </xdr:from>
    <xdr:to>
      <xdr:col>116</xdr:col>
      <xdr:colOff>63500</xdr:colOff>
      <xdr:row>39</xdr:row>
      <xdr:rowOff>13031</xdr:rowOff>
    </xdr:to>
    <xdr:cxnSp macro="">
      <xdr:nvCxnSpPr>
        <xdr:cNvPr id="499" name="直線コネクタ 498">
          <a:extLst>
            <a:ext uri="{FF2B5EF4-FFF2-40B4-BE49-F238E27FC236}">
              <a16:creationId xmlns:a16="http://schemas.microsoft.com/office/drawing/2014/main" id="{1D56E6B0-F262-47A1-899A-AD250BCCE501}"/>
            </a:ext>
          </a:extLst>
        </xdr:cNvPr>
        <xdr:cNvCxnSpPr/>
      </xdr:nvCxnSpPr>
      <xdr:spPr>
        <a:xfrm flipV="1">
          <a:off x="21323300" y="6693128"/>
          <a:ext cx="838200" cy="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95729</xdr:rowOff>
    </xdr:from>
    <xdr:to>
      <xdr:col>107</xdr:col>
      <xdr:colOff>101600</xdr:colOff>
      <xdr:row>39</xdr:row>
      <xdr:rowOff>25879</xdr:rowOff>
    </xdr:to>
    <xdr:sp macro="" textlink="">
      <xdr:nvSpPr>
        <xdr:cNvPr id="500" name="楕円 499">
          <a:extLst>
            <a:ext uri="{FF2B5EF4-FFF2-40B4-BE49-F238E27FC236}">
              <a16:creationId xmlns:a16="http://schemas.microsoft.com/office/drawing/2014/main" id="{F3FED34B-F3F7-4683-9AC7-933C606E8533}"/>
            </a:ext>
          </a:extLst>
        </xdr:cNvPr>
        <xdr:cNvSpPr/>
      </xdr:nvSpPr>
      <xdr:spPr>
        <a:xfrm>
          <a:off x="20383500" y="66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146529</xdr:rowOff>
    </xdr:from>
    <xdr:to>
      <xdr:col>111</xdr:col>
      <xdr:colOff>177800</xdr:colOff>
      <xdr:row>39</xdr:row>
      <xdr:rowOff>13031</xdr:rowOff>
    </xdr:to>
    <xdr:cxnSp macro="">
      <xdr:nvCxnSpPr>
        <xdr:cNvPr id="501" name="直線コネクタ 500">
          <a:extLst>
            <a:ext uri="{FF2B5EF4-FFF2-40B4-BE49-F238E27FC236}">
              <a16:creationId xmlns:a16="http://schemas.microsoft.com/office/drawing/2014/main" id="{2C086DD4-D8CA-4400-A8DE-6415B61C0278}"/>
            </a:ext>
          </a:extLst>
        </xdr:cNvPr>
        <xdr:cNvCxnSpPr/>
      </xdr:nvCxnSpPr>
      <xdr:spPr>
        <a:xfrm>
          <a:off x="20434300" y="6661629"/>
          <a:ext cx="889000" cy="3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93742</xdr:rowOff>
    </xdr:from>
    <xdr:to>
      <xdr:col>102</xdr:col>
      <xdr:colOff>165100</xdr:colOff>
      <xdr:row>39</xdr:row>
      <xdr:rowOff>23892</xdr:rowOff>
    </xdr:to>
    <xdr:sp macro="" textlink="">
      <xdr:nvSpPr>
        <xdr:cNvPr id="502" name="楕円 501">
          <a:extLst>
            <a:ext uri="{FF2B5EF4-FFF2-40B4-BE49-F238E27FC236}">
              <a16:creationId xmlns:a16="http://schemas.microsoft.com/office/drawing/2014/main" id="{16B8BFF3-6D44-49FD-B6A6-04EADEDB31AE}"/>
            </a:ext>
          </a:extLst>
        </xdr:cNvPr>
        <xdr:cNvSpPr/>
      </xdr:nvSpPr>
      <xdr:spPr>
        <a:xfrm>
          <a:off x="19494500" y="66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144542</xdr:rowOff>
    </xdr:from>
    <xdr:to>
      <xdr:col>107</xdr:col>
      <xdr:colOff>50800</xdr:colOff>
      <xdr:row>38</xdr:row>
      <xdr:rowOff>146529</xdr:rowOff>
    </xdr:to>
    <xdr:cxnSp macro="">
      <xdr:nvCxnSpPr>
        <xdr:cNvPr id="503" name="直線コネクタ 502">
          <a:extLst>
            <a:ext uri="{FF2B5EF4-FFF2-40B4-BE49-F238E27FC236}">
              <a16:creationId xmlns:a16="http://schemas.microsoft.com/office/drawing/2014/main" id="{3E3F5D63-EA06-4118-8021-95695F3DB913}"/>
            </a:ext>
          </a:extLst>
        </xdr:cNvPr>
        <xdr:cNvCxnSpPr/>
      </xdr:nvCxnSpPr>
      <xdr:spPr>
        <a:xfrm>
          <a:off x="19545300" y="6659642"/>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136303</xdr:rowOff>
    </xdr:from>
    <xdr:to>
      <xdr:col>98</xdr:col>
      <xdr:colOff>38100</xdr:colOff>
      <xdr:row>40</xdr:row>
      <xdr:rowOff>66453</xdr:rowOff>
    </xdr:to>
    <xdr:sp macro="" textlink="">
      <xdr:nvSpPr>
        <xdr:cNvPr id="504" name="楕円 503">
          <a:extLst>
            <a:ext uri="{FF2B5EF4-FFF2-40B4-BE49-F238E27FC236}">
              <a16:creationId xmlns:a16="http://schemas.microsoft.com/office/drawing/2014/main" id="{E6FDF4B9-F7E5-4E7E-AFD0-3055539019EC}"/>
            </a:ext>
          </a:extLst>
        </xdr:cNvPr>
        <xdr:cNvSpPr/>
      </xdr:nvSpPr>
      <xdr:spPr>
        <a:xfrm>
          <a:off x="18605500" y="68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144542</xdr:rowOff>
    </xdr:from>
    <xdr:to>
      <xdr:col>102</xdr:col>
      <xdr:colOff>114300</xdr:colOff>
      <xdr:row>40</xdr:row>
      <xdr:rowOff>15653</xdr:rowOff>
    </xdr:to>
    <xdr:cxnSp macro="">
      <xdr:nvCxnSpPr>
        <xdr:cNvPr id="505" name="直線コネクタ 504">
          <a:extLst>
            <a:ext uri="{FF2B5EF4-FFF2-40B4-BE49-F238E27FC236}">
              <a16:creationId xmlns:a16="http://schemas.microsoft.com/office/drawing/2014/main" id="{21913CD3-5878-4EF7-8010-3A78615E29E7}"/>
            </a:ext>
          </a:extLst>
        </xdr:cNvPr>
        <xdr:cNvCxnSpPr/>
      </xdr:nvCxnSpPr>
      <xdr:spPr>
        <a:xfrm flipV="1">
          <a:off x="18656300" y="6659642"/>
          <a:ext cx="889000" cy="2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80358</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A8AE4813-EFF6-482E-A2B8-68CC5A02C89D}"/>
            </a:ext>
          </a:extLst>
        </xdr:cNvPr>
        <xdr:cNvSpPr txBox="1"/>
      </xdr:nvSpPr>
      <xdr:spPr>
        <a:xfrm>
          <a:off x="21011095" y="642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42406</xdr:rowOff>
    </xdr:from>
    <xdr:ext cx="599010" cy="259045"/>
    <xdr:sp macro="" textlink="">
      <xdr:nvSpPr>
        <xdr:cNvPr id="507" name="n_2mainValue【一般廃棄物処理施設】&#10;一人当たり有形固定資産（償却資産）額">
          <a:extLst>
            <a:ext uri="{FF2B5EF4-FFF2-40B4-BE49-F238E27FC236}">
              <a16:creationId xmlns:a16="http://schemas.microsoft.com/office/drawing/2014/main" id="{07C2B909-C251-43F8-83DB-11786D36DAB8}"/>
            </a:ext>
          </a:extLst>
        </xdr:cNvPr>
        <xdr:cNvSpPr txBox="1"/>
      </xdr:nvSpPr>
      <xdr:spPr>
        <a:xfrm>
          <a:off x="20134795" y="63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40419</xdr:rowOff>
    </xdr:from>
    <xdr:ext cx="599010" cy="259045"/>
    <xdr:sp macro="" textlink="">
      <xdr:nvSpPr>
        <xdr:cNvPr id="508" name="n_3mainValue【一般廃棄物処理施設】&#10;一人当たり有形固定資産（償却資産）額">
          <a:extLst>
            <a:ext uri="{FF2B5EF4-FFF2-40B4-BE49-F238E27FC236}">
              <a16:creationId xmlns:a16="http://schemas.microsoft.com/office/drawing/2014/main" id="{E663C0CC-F36B-4BA9-A654-D15AB5E5FBBB}"/>
            </a:ext>
          </a:extLst>
        </xdr:cNvPr>
        <xdr:cNvSpPr txBox="1"/>
      </xdr:nvSpPr>
      <xdr:spPr>
        <a:xfrm>
          <a:off x="19245795" y="63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57580</xdr:rowOff>
    </xdr:from>
    <xdr:ext cx="599010" cy="259045"/>
    <xdr:sp macro="" textlink="">
      <xdr:nvSpPr>
        <xdr:cNvPr id="509" name="n_4mainValue【一般廃棄物処理施設】&#10;一人当たり有形固定資産（償却資産）額">
          <a:extLst>
            <a:ext uri="{FF2B5EF4-FFF2-40B4-BE49-F238E27FC236}">
              <a16:creationId xmlns:a16="http://schemas.microsoft.com/office/drawing/2014/main" id="{EFEDEA82-B74B-41AC-9B09-F468647F4425}"/>
            </a:ext>
          </a:extLst>
        </xdr:cNvPr>
        <xdr:cNvSpPr txBox="1"/>
      </xdr:nvSpPr>
      <xdr:spPr>
        <a:xfrm>
          <a:off x="18356795" y="691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6384F14-3AA1-416A-B37D-9190E19676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511" name="正方形/長方形 510">
          <a:extLst>
            <a:ext uri="{FF2B5EF4-FFF2-40B4-BE49-F238E27FC236}">
              <a16:creationId xmlns:a16="http://schemas.microsoft.com/office/drawing/2014/main" id="{6A7DF773-5AE0-4A6C-9056-1B43FF5ADA31}"/>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512" name="正方形/長方形 511">
          <a:extLst>
            <a:ext uri="{FF2B5EF4-FFF2-40B4-BE49-F238E27FC236}">
              <a16:creationId xmlns:a16="http://schemas.microsoft.com/office/drawing/2014/main" id="{1846CF82-8C2B-43BA-95B4-F55A97DE384D}"/>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513" name="正方形/長方形 512">
          <a:extLst>
            <a:ext uri="{FF2B5EF4-FFF2-40B4-BE49-F238E27FC236}">
              <a16:creationId xmlns:a16="http://schemas.microsoft.com/office/drawing/2014/main" id="{635CEA51-439E-4A79-80A1-61A57FB55D62}"/>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514" name="正方形/長方形 513">
          <a:extLst>
            <a:ext uri="{FF2B5EF4-FFF2-40B4-BE49-F238E27FC236}">
              <a16:creationId xmlns:a16="http://schemas.microsoft.com/office/drawing/2014/main" id="{B5240EAC-F4A0-431D-8620-E58B489BF7F9}"/>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BB27C1F-8156-4071-9D12-FB70BD4BC0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B91127B-89D2-4D60-A57F-39F678C451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A07DFCB-22A4-42B6-8516-8271503BC6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B813BEC-96EB-4956-B6C7-A9A4C713CA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D47848A4-BCEB-48ED-8EDD-73C88475AFB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CDE13DAB-20C6-49A1-85AB-8B25689932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F88FF93E-CDDC-47E4-A5BD-95EE9C9ABF3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732684E2-62C4-4E3D-B1B7-8860B65770B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DD55BD01-0317-4913-9BC0-313B0E3E09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547F6D05-1239-4335-ADA9-B743AEAAF24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8B7AF939-A1C7-42DB-859C-3F055A22D7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2A34B301-1A80-4079-A50B-90F47A00C31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49FD229E-9C8C-425F-A031-BAE44765A4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a:extLst>
            <a:ext uri="{FF2B5EF4-FFF2-40B4-BE49-F238E27FC236}">
              <a16:creationId xmlns:a16="http://schemas.microsoft.com/office/drawing/2014/main" id="{BEA13846-4DDB-49E6-BE46-F46EA4C3978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30A854C0-6B81-4564-8852-1BEC35EB61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8D024F7D-E1BB-4CA3-BC0A-6FC87BEB47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50817</xdr:rowOff>
    </xdr:from>
    <xdr:ext cx="405111" cy="259045"/>
    <xdr:sp macro="" textlink="">
      <xdr:nvSpPr>
        <xdr:cNvPr id="531" name="【保健センター・保健所】&#10;有形固定資産減価償却率平均値テキスト">
          <a:extLst>
            <a:ext uri="{FF2B5EF4-FFF2-40B4-BE49-F238E27FC236}">
              <a16:creationId xmlns:a16="http://schemas.microsoft.com/office/drawing/2014/main" id="{40231A12-51EB-4841-A114-CC18A6775DEC}"/>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32" name="フローチャート: 判断 531">
          <a:extLst>
            <a:ext uri="{FF2B5EF4-FFF2-40B4-BE49-F238E27FC236}">
              <a16:creationId xmlns:a16="http://schemas.microsoft.com/office/drawing/2014/main" id="{665D26A3-EAFA-448D-847A-863DD9B8AFA6}"/>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33" name="フローチャート: 判断 532">
          <a:extLst>
            <a:ext uri="{FF2B5EF4-FFF2-40B4-BE49-F238E27FC236}">
              <a16:creationId xmlns:a16="http://schemas.microsoft.com/office/drawing/2014/main" id="{EACAF3CE-4629-456B-9352-22092F17F6BE}"/>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157497</xdr:rowOff>
    </xdr:from>
    <xdr:ext cx="405111" cy="259045"/>
    <xdr:sp macro="" textlink="">
      <xdr:nvSpPr>
        <xdr:cNvPr id="534" name="n_1aveValue【保健センター・保健所】&#10;有形固定資産減価償却率">
          <a:extLst>
            <a:ext uri="{FF2B5EF4-FFF2-40B4-BE49-F238E27FC236}">
              <a16:creationId xmlns:a16="http://schemas.microsoft.com/office/drawing/2014/main" id="{F2821882-FB68-4272-A7F6-D664B727A298}"/>
            </a:ext>
          </a:extLst>
        </xdr:cNvPr>
        <xdr:cNvSpPr txBox="1"/>
      </xdr:nvSpPr>
      <xdr:spPr>
        <a:xfrm>
          <a:off x="15266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35" name="フローチャート: 判断 534">
          <a:extLst>
            <a:ext uri="{FF2B5EF4-FFF2-40B4-BE49-F238E27FC236}">
              <a16:creationId xmlns:a16="http://schemas.microsoft.com/office/drawing/2014/main" id="{314D2E94-3F19-459E-90D5-6D0D2C5DB78C}"/>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140987</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91262A6C-A24E-48D4-A52F-37D39BDD935A}"/>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39370</xdr:rowOff>
    </xdr:from>
    <xdr:to>
      <xdr:col>72</xdr:col>
      <xdr:colOff>38100</xdr:colOff>
      <xdr:row>59</xdr:row>
      <xdr:rowOff>140970</xdr:rowOff>
    </xdr:to>
    <xdr:sp macro="" textlink="">
      <xdr:nvSpPr>
        <xdr:cNvPr id="537" name="フローチャート: 判断 536">
          <a:extLst>
            <a:ext uri="{FF2B5EF4-FFF2-40B4-BE49-F238E27FC236}">
              <a16:creationId xmlns:a16="http://schemas.microsoft.com/office/drawing/2014/main" id="{3BE32436-3930-43EB-9FB6-FA9A71FE933D}"/>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132097</xdr:rowOff>
    </xdr:from>
    <xdr:ext cx="405111" cy="259045"/>
    <xdr:sp macro="" textlink="">
      <xdr:nvSpPr>
        <xdr:cNvPr id="538" name="n_3aveValue【保健センター・保健所】&#10;有形固定資産減価償却率">
          <a:extLst>
            <a:ext uri="{FF2B5EF4-FFF2-40B4-BE49-F238E27FC236}">
              <a16:creationId xmlns:a16="http://schemas.microsoft.com/office/drawing/2014/main" id="{06CD55B4-9897-44FE-ABE4-82E6425DC954}"/>
            </a:ext>
          </a:extLst>
        </xdr:cNvPr>
        <xdr:cNvSpPr txBox="1"/>
      </xdr:nvSpPr>
      <xdr:spPr>
        <a:xfrm>
          <a:off x="13500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8890</xdr:rowOff>
    </xdr:from>
    <xdr:to>
      <xdr:col>67</xdr:col>
      <xdr:colOff>101600</xdr:colOff>
      <xdr:row>59</xdr:row>
      <xdr:rowOff>110490</xdr:rowOff>
    </xdr:to>
    <xdr:sp macro="" textlink="">
      <xdr:nvSpPr>
        <xdr:cNvPr id="539" name="フローチャート: 判断 538">
          <a:extLst>
            <a:ext uri="{FF2B5EF4-FFF2-40B4-BE49-F238E27FC236}">
              <a16:creationId xmlns:a16="http://schemas.microsoft.com/office/drawing/2014/main" id="{1C907A0F-6149-4E3B-AA8F-847F6BAB41D4}"/>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101617</xdr:rowOff>
    </xdr:from>
    <xdr:ext cx="405111" cy="259045"/>
    <xdr:sp macro="" textlink="">
      <xdr:nvSpPr>
        <xdr:cNvPr id="540" name="n_4aveValue【保健センター・保健所】&#10;有形固定資産減価償却率">
          <a:extLst>
            <a:ext uri="{FF2B5EF4-FFF2-40B4-BE49-F238E27FC236}">
              <a16:creationId xmlns:a16="http://schemas.microsoft.com/office/drawing/2014/main" id="{47999A7C-C42C-4F4A-9C11-FE7D40423F4D}"/>
            </a:ext>
          </a:extLst>
        </xdr:cNvPr>
        <xdr:cNvSpPr txBox="1"/>
      </xdr:nvSpPr>
      <xdr:spPr>
        <a:xfrm>
          <a:off x="12611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D58E1AC-5A55-4AE6-A9B1-B481AC47F9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7CDC2A3-1B76-44FD-BAB9-5B000A6420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70E3272-6913-4EAC-801D-CFBAEEFCB6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C2C2D10-03B5-4DDA-AFF2-44798407D4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C49CC00-4257-4C98-B10A-4743D23919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46" name="楕円 545">
          <a:extLst>
            <a:ext uri="{FF2B5EF4-FFF2-40B4-BE49-F238E27FC236}">
              <a16:creationId xmlns:a16="http://schemas.microsoft.com/office/drawing/2014/main" id="{D875EBF9-43A7-4077-B2DA-B2E10737C400}"/>
            </a:ext>
          </a:extLst>
        </xdr:cNvPr>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13987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B9E4F43C-EB67-4476-BD19-53F1EE733B67}"/>
            </a:ext>
          </a:extLst>
        </xdr:cNvPr>
        <xdr:cNvSpPr txBox="1"/>
      </xdr:nvSpPr>
      <xdr:spPr>
        <a:xfrm>
          <a:off x="16357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548" name="楕円 547">
          <a:extLst>
            <a:ext uri="{FF2B5EF4-FFF2-40B4-BE49-F238E27FC236}">
              <a16:creationId xmlns:a16="http://schemas.microsoft.com/office/drawing/2014/main" id="{FE238BDD-15F2-43D7-BCC8-60185DD63362}"/>
            </a:ext>
          </a:extLst>
        </xdr:cNvPr>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118110</xdr:rowOff>
    </xdr:to>
    <xdr:cxnSp macro="">
      <xdr:nvCxnSpPr>
        <xdr:cNvPr id="549" name="直線コネクタ 548">
          <a:extLst>
            <a:ext uri="{FF2B5EF4-FFF2-40B4-BE49-F238E27FC236}">
              <a16:creationId xmlns:a16="http://schemas.microsoft.com/office/drawing/2014/main" id="{8FE1594B-CC40-4027-AE68-5FD72B2F4D0F}"/>
            </a:ext>
          </a:extLst>
        </xdr:cNvPr>
        <xdr:cNvCxnSpPr/>
      </xdr:nvCxnSpPr>
      <xdr:spPr>
        <a:xfrm>
          <a:off x="15481300" y="100317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50" name="楕円 549">
          <a:extLst>
            <a:ext uri="{FF2B5EF4-FFF2-40B4-BE49-F238E27FC236}">
              <a16:creationId xmlns:a16="http://schemas.microsoft.com/office/drawing/2014/main" id="{D783E088-FB8B-4E51-9754-0F9D4E83ED5C}"/>
            </a:ext>
          </a:extLst>
        </xdr:cNvPr>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87630</xdr:rowOff>
    </xdr:to>
    <xdr:cxnSp macro="">
      <xdr:nvCxnSpPr>
        <xdr:cNvPr id="551" name="直線コネクタ 550">
          <a:extLst>
            <a:ext uri="{FF2B5EF4-FFF2-40B4-BE49-F238E27FC236}">
              <a16:creationId xmlns:a16="http://schemas.microsoft.com/office/drawing/2014/main" id="{DA035740-8872-4527-978F-6499CA2872F8}"/>
            </a:ext>
          </a:extLst>
        </xdr:cNvPr>
        <xdr:cNvCxnSpPr/>
      </xdr:nvCxnSpPr>
      <xdr:spPr>
        <a:xfrm>
          <a:off x="14592300" y="10012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168910</xdr:rowOff>
    </xdr:from>
    <xdr:to>
      <xdr:col>72</xdr:col>
      <xdr:colOff>38100</xdr:colOff>
      <xdr:row>58</xdr:row>
      <xdr:rowOff>99060</xdr:rowOff>
    </xdr:to>
    <xdr:sp macro="" textlink="">
      <xdr:nvSpPr>
        <xdr:cNvPr id="552" name="楕円 551">
          <a:extLst>
            <a:ext uri="{FF2B5EF4-FFF2-40B4-BE49-F238E27FC236}">
              <a16:creationId xmlns:a16="http://schemas.microsoft.com/office/drawing/2014/main" id="{16D51D2B-5AC8-4CF6-9803-3DB29D37BAFF}"/>
            </a:ext>
          </a:extLst>
        </xdr:cNvPr>
        <xdr:cNvSpPr/>
      </xdr:nvSpPr>
      <xdr:spPr>
        <a:xfrm>
          <a:off x="13652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48260</xdr:rowOff>
    </xdr:from>
    <xdr:to>
      <xdr:col>76</xdr:col>
      <xdr:colOff>114300</xdr:colOff>
      <xdr:row>58</xdr:row>
      <xdr:rowOff>68580</xdr:rowOff>
    </xdr:to>
    <xdr:cxnSp macro="">
      <xdr:nvCxnSpPr>
        <xdr:cNvPr id="553" name="直線コネクタ 552">
          <a:extLst>
            <a:ext uri="{FF2B5EF4-FFF2-40B4-BE49-F238E27FC236}">
              <a16:creationId xmlns:a16="http://schemas.microsoft.com/office/drawing/2014/main" id="{238996B3-60D5-4E46-8B0F-0CA75058DAE7}"/>
            </a:ext>
          </a:extLst>
        </xdr:cNvPr>
        <xdr:cNvCxnSpPr/>
      </xdr:nvCxnSpPr>
      <xdr:spPr>
        <a:xfrm>
          <a:off x="13703300" y="99923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151130</xdr:rowOff>
    </xdr:from>
    <xdr:to>
      <xdr:col>67</xdr:col>
      <xdr:colOff>101600</xdr:colOff>
      <xdr:row>58</xdr:row>
      <xdr:rowOff>81280</xdr:rowOff>
    </xdr:to>
    <xdr:sp macro="" textlink="">
      <xdr:nvSpPr>
        <xdr:cNvPr id="554" name="楕円 553">
          <a:extLst>
            <a:ext uri="{FF2B5EF4-FFF2-40B4-BE49-F238E27FC236}">
              <a16:creationId xmlns:a16="http://schemas.microsoft.com/office/drawing/2014/main" id="{4653BA35-DA8B-4275-8D90-427EF8056803}"/>
            </a:ext>
          </a:extLst>
        </xdr:cNvPr>
        <xdr:cNvSpPr/>
      </xdr:nvSpPr>
      <xdr:spPr>
        <a:xfrm>
          <a:off x="12763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30480</xdr:rowOff>
    </xdr:from>
    <xdr:to>
      <xdr:col>71</xdr:col>
      <xdr:colOff>177800</xdr:colOff>
      <xdr:row>58</xdr:row>
      <xdr:rowOff>48260</xdr:rowOff>
    </xdr:to>
    <xdr:cxnSp macro="">
      <xdr:nvCxnSpPr>
        <xdr:cNvPr id="555" name="直線コネクタ 554">
          <a:extLst>
            <a:ext uri="{FF2B5EF4-FFF2-40B4-BE49-F238E27FC236}">
              <a16:creationId xmlns:a16="http://schemas.microsoft.com/office/drawing/2014/main" id="{F2F27CD3-3788-4F94-83F5-576D7DCC44BE}"/>
            </a:ext>
          </a:extLst>
        </xdr:cNvPr>
        <xdr:cNvCxnSpPr/>
      </xdr:nvCxnSpPr>
      <xdr:spPr>
        <a:xfrm>
          <a:off x="12814300" y="99745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id="{A8234DBC-DF38-4FFB-980A-8D296ED7ED17}"/>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id="{0A6051E8-C1C6-481C-982A-6DE02C97980E}"/>
            </a:ext>
          </a:extLst>
        </xdr:cNvPr>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115587</xdr:rowOff>
    </xdr:from>
    <xdr:ext cx="405111" cy="259045"/>
    <xdr:sp macro="" textlink="">
      <xdr:nvSpPr>
        <xdr:cNvPr id="558" name="n_3mainValue【保健センター・保健所】&#10;有形固定資産減価償却率">
          <a:extLst>
            <a:ext uri="{FF2B5EF4-FFF2-40B4-BE49-F238E27FC236}">
              <a16:creationId xmlns:a16="http://schemas.microsoft.com/office/drawing/2014/main" id="{DE9A6627-781C-4F24-ADC4-D22E65F89457}"/>
            </a:ext>
          </a:extLst>
        </xdr:cNvPr>
        <xdr:cNvSpPr txBox="1"/>
      </xdr:nvSpPr>
      <xdr:spPr>
        <a:xfrm>
          <a:off x="13500744" y="971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59" name="n_4mainValue【保健センター・保健所】&#10;有形固定資産減価償却率">
          <a:extLst>
            <a:ext uri="{FF2B5EF4-FFF2-40B4-BE49-F238E27FC236}">
              <a16:creationId xmlns:a16="http://schemas.microsoft.com/office/drawing/2014/main" id="{7677BCB0-BFEA-4187-8707-FE9C0EFF3F86}"/>
            </a:ext>
          </a:extLst>
        </xdr:cNvPr>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1DE2A59E-22DE-4680-AA43-88636A49E2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561" name="正方形/長方形 560">
          <a:extLst>
            <a:ext uri="{FF2B5EF4-FFF2-40B4-BE49-F238E27FC236}">
              <a16:creationId xmlns:a16="http://schemas.microsoft.com/office/drawing/2014/main" id="{56AF8010-8C34-426F-94D8-06F3684C78C2}"/>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562" name="正方形/長方形 561">
          <a:extLst>
            <a:ext uri="{FF2B5EF4-FFF2-40B4-BE49-F238E27FC236}">
              <a16:creationId xmlns:a16="http://schemas.microsoft.com/office/drawing/2014/main" id="{1E7E8DA6-5123-49B4-8F96-16ADE679798B}"/>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63" name="正方形/長方形 562">
          <a:extLst>
            <a:ext uri="{FF2B5EF4-FFF2-40B4-BE49-F238E27FC236}">
              <a16:creationId xmlns:a16="http://schemas.microsoft.com/office/drawing/2014/main" id="{61022131-9444-42BF-852F-065876DA5D6B}"/>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64" name="正方形/長方形 563">
          <a:extLst>
            <a:ext uri="{FF2B5EF4-FFF2-40B4-BE49-F238E27FC236}">
              <a16:creationId xmlns:a16="http://schemas.microsoft.com/office/drawing/2014/main" id="{A73FD8B1-99C6-42DB-9788-F0ECEC2488DA}"/>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A2ACFA4B-2477-4496-9401-E96E08A93B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72E0F5ED-019C-4C68-825B-536A1D4785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96F2C6F9-9A0D-4455-8BBB-A81F81E974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a:extLst>
            <a:ext uri="{FF2B5EF4-FFF2-40B4-BE49-F238E27FC236}">
              <a16:creationId xmlns:a16="http://schemas.microsoft.com/office/drawing/2014/main" id="{D00C24B5-F059-449C-9CBE-DB8850BBCB1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a:extLst>
            <a:ext uri="{FF2B5EF4-FFF2-40B4-BE49-F238E27FC236}">
              <a16:creationId xmlns:a16="http://schemas.microsoft.com/office/drawing/2014/main" id="{45230A3E-6F26-4762-B5D5-BB6EF54D4A3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a:extLst>
            <a:ext uri="{FF2B5EF4-FFF2-40B4-BE49-F238E27FC236}">
              <a16:creationId xmlns:a16="http://schemas.microsoft.com/office/drawing/2014/main" id="{6B4F750A-9B25-4ECA-B5CE-865F595240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a:extLst>
            <a:ext uri="{FF2B5EF4-FFF2-40B4-BE49-F238E27FC236}">
              <a16:creationId xmlns:a16="http://schemas.microsoft.com/office/drawing/2014/main" id="{4AFA88F5-3B34-4CC2-8437-67089D720F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a:extLst>
            <a:ext uri="{FF2B5EF4-FFF2-40B4-BE49-F238E27FC236}">
              <a16:creationId xmlns:a16="http://schemas.microsoft.com/office/drawing/2014/main" id="{A96FEE17-D6AE-4981-A0DF-DB0CA9B32A4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a:extLst>
            <a:ext uri="{FF2B5EF4-FFF2-40B4-BE49-F238E27FC236}">
              <a16:creationId xmlns:a16="http://schemas.microsoft.com/office/drawing/2014/main" id="{2C1BDC7F-56D8-47F7-8CE4-B78BBE50426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a:extLst>
            <a:ext uri="{FF2B5EF4-FFF2-40B4-BE49-F238E27FC236}">
              <a16:creationId xmlns:a16="http://schemas.microsoft.com/office/drawing/2014/main" id="{75A671F0-5CA9-44D0-8ACD-2D78FBF7CF3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a:extLst>
            <a:ext uri="{FF2B5EF4-FFF2-40B4-BE49-F238E27FC236}">
              <a16:creationId xmlns:a16="http://schemas.microsoft.com/office/drawing/2014/main" id="{06126595-ED54-4F5F-9D2B-188610C365D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a:extLst>
            <a:ext uri="{FF2B5EF4-FFF2-40B4-BE49-F238E27FC236}">
              <a16:creationId xmlns:a16="http://schemas.microsoft.com/office/drawing/2014/main" id="{D5C5914E-0F87-4F5E-8855-396B36AC83C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C4BF8D58-512E-4E74-8CCF-9E9B50E2B8B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554417AE-02EB-4337-9A4D-6A417657B3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F54D59DE-78DF-46C5-9700-D778792029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39CD99CE-81C5-45B7-942A-37852B78E5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102887</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06BF2C5D-3A57-4BC6-9B2B-DBC0B4C36B1E}"/>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82" name="フローチャート: 判断 581">
          <a:extLst>
            <a:ext uri="{FF2B5EF4-FFF2-40B4-BE49-F238E27FC236}">
              <a16:creationId xmlns:a16="http://schemas.microsoft.com/office/drawing/2014/main" id="{97DD0F69-546D-4E21-9656-1604B9AB5AF8}"/>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83" name="フローチャート: 判断 582">
          <a:extLst>
            <a:ext uri="{FF2B5EF4-FFF2-40B4-BE49-F238E27FC236}">
              <a16:creationId xmlns:a16="http://schemas.microsoft.com/office/drawing/2014/main" id="{59DAAC98-CCA3-4AA8-B1C3-6D98C179D32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26687</xdr:rowOff>
    </xdr:from>
    <xdr:ext cx="469744" cy="259045"/>
    <xdr:sp macro="" textlink="">
      <xdr:nvSpPr>
        <xdr:cNvPr id="584" name="n_1aveValue【保健センター・保健所】&#10;一人当たり面積">
          <a:extLst>
            <a:ext uri="{FF2B5EF4-FFF2-40B4-BE49-F238E27FC236}">
              <a16:creationId xmlns:a16="http://schemas.microsoft.com/office/drawing/2014/main" id="{AB1ED88D-4E58-4180-A723-9F529EC3B6A8}"/>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132080</xdr:rowOff>
    </xdr:from>
    <xdr:to>
      <xdr:col>107</xdr:col>
      <xdr:colOff>101600</xdr:colOff>
      <xdr:row>62</xdr:row>
      <xdr:rowOff>62230</xdr:rowOff>
    </xdr:to>
    <xdr:sp macro="" textlink="">
      <xdr:nvSpPr>
        <xdr:cNvPr id="585" name="フローチャート: 判断 584">
          <a:extLst>
            <a:ext uri="{FF2B5EF4-FFF2-40B4-BE49-F238E27FC236}">
              <a16:creationId xmlns:a16="http://schemas.microsoft.com/office/drawing/2014/main" id="{1D912447-16C9-4B42-9020-1A4464F75905}"/>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53357</xdr:rowOff>
    </xdr:from>
    <xdr:ext cx="469744" cy="259045"/>
    <xdr:sp macro="" textlink="">
      <xdr:nvSpPr>
        <xdr:cNvPr id="586" name="n_2aveValue【保健センター・保健所】&#10;一人当たり面積">
          <a:extLst>
            <a:ext uri="{FF2B5EF4-FFF2-40B4-BE49-F238E27FC236}">
              <a16:creationId xmlns:a16="http://schemas.microsoft.com/office/drawing/2014/main" id="{E09F612E-DF04-492A-9A17-09AEDEEB6DB3}"/>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143510</xdr:rowOff>
    </xdr:from>
    <xdr:to>
      <xdr:col>102</xdr:col>
      <xdr:colOff>165100</xdr:colOff>
      <xdr:row>62</xdr:row>
      <xdr:rowOff>73660</xdr:rowOff>
    </xdr:to>
    <xdr:sp macro="" textlink="">
      <xdr:nvSpPr>
        <xdr:cNvPr id="587" name="フローチャート: 判断 586">
          <a:extLst>
            <a:ext uri="{FF2B5EF4-FFF2-40B4-BE49-F238E27FC236}">
              <a16:creationId xmlns:a16="http://schemas.microsoft.com/office/drawing/2014/main" id="{A4FCB7E4-AE7B-466D-89D9-6F87AB9D8684}"/>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64787</xdr:rowOff>
    </xdr:from>
    <xdr:ext cx="469744" cy="259045"/>
    <xdr:sp macro="" textlink="">
      <xdr:nvSpPr>
        <xdr:cNvPr id="588" name="n_3aveValue【保健センター・保健所】&#10;一人当たり面積">
          <a:extLst>
            <a:ext uri="{FF2B5EF4-FFF2-40B4-BE49-F238E27FC236}">
              <a16:creationId xmlns:a16="http://schemas.microsoft.com/office/drawing/2014/main" id="{899E9B41-CC50-48A8-96A6-76EAF58309A5}"/>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40640</xdr:rowOff>
    </xdr:from>
    <xdr:to>
      <xdr:col>98</xdr:col>
      <xdr:colOff>38100</xdr:colOff>
      <xdr:row>61</xdr:row>
      <xdr:rowOff>142240</xdr:rowOff>
    </xdr:to>
    <xdr:sp macro="" textlink="">
      <xdr:nvSpPr>
        <xdr:cNvPr id="589" name="フローチャート: 判断 588">
          <a:extLst>
            <a:ext uri="{FF2B5EF4-FFF2-40B4-BE49-F238E27FC236}">
              <a16:creationId xmlns:a16="http://schemas.microsoft.com/office/drawing/2014/main" id="{09BAF8B8-C2F6-4A64-815E-F9B6B38FCAE5}"/>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133367</xdr:rowOff>
    </xdr:from>
    <xdr:ext cx="469744" cy="259045"/>
    <xdr:sp macro="" textlink="">
      <xdr:nvSpPr>
        <xdr:cNvPr id="590" name="n_4aveValue【保健センター・保健所】&#10;一人当たり面積">
          <a:extLst>
            <a:ext uri="{FF2B5EF4-FFF2-40B4-BE49-F238E27FC236}">
              <a16:creationId xmlns:a16="http://schemas.microsoft.com/office/drawing/2014/main" id="{8B4F55C3-206F-4299-92B2-FC67EE701D4B}"/>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7266BAB3-4F64-46A5-A0AF-14E0CC86BB8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49ED751-4E0B-4E9D-B181-71644279EB5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38A0915-35F6-4D2F-BE28-6355EB86B6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F701822-35A8-4890-B029-F33D581599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7E1C57F-289C-4E28-9726-49FA022A80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78740</xdr:rowOff>
    </xdr:from>
    <xdr:to>
      <xdr:col>116</xdr:col>
      <xdr:colOff>114300</xdr:colOff>
      <xdr:row>60</xdr:row>
      <xdr:rowOff>8890</xdr:rowOff>
    </xdr:to>
    <xdr:sp macro="" textlink="">
      <xdr:nvSpPr>
        <xdr:cNvPr id="596" name="楕円 595">
          <a:extLst>
            <a:ext uri="{FF2B5EF4-FFF2-40B4-BE49-F238E27FC236}">
              <a16:creationId xmlns:a16="http://schemas.microsoft.com/office/drawing/2014/main" id="{67C0CDBB-56B8-4F8E-9393-254BA187C3B3}"/>
            </a:ext>
          </a:extLst>
        </xdr:cNvPr>
        <xdr:cNvSpPr/>
      </xdr:nvSpPr>
      <xdr:spPr>
        <a:xfrm>
          <a:off x="22110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25417</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28A7D41C-1179-4A28-88D3-FFC48C5EE202}"/>
            </a:ext>
          </a:extLst>
        </xdr:cNvPr>
        <xdr:cNvSpPr txBox="1"/>
      </xdr:nvSpPr>
      <xdr:spPr>
        <a:xfrm>
          <a:off x="22199600"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82550</xdr:rowOff>
    </xdr:from>
    <xdr:to>
      <xdr:col>112</xdr:col>
      <xdr:colOff>38100</xdr:colOff>
      <xdr:row>60</xdr:row>
      <xdr:rowOff>12700</xdr:rowOff>
    </xdr:to>
    <xdr:sp macro="" textlink="">
      <xdr:nvSpPr>
        <xdr:cNvPr id="598" name="楕円 597">
          <a:extLst>
            <a:ext uri="{FF2B5EF4-FFF2-40B4-BE49-F238E27FC236}">
              <a16:creationId xmlns:a16="http://schemas.microsoft.com/office/drawing/2014/main" id="{A3E4F1DB-1465-45AF-99C0-3E0309D7FDE5}"/>
            </a:ext>
          </a:extLst>
        </xdr:cNvPr>
        <xdr:cNvSpPr/>
      </xdr:nvSpPr>
      <xdr:spPr>
        <a:xfrm>
          <a:off x="2127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129540</xdr:rowOff>
    </xdr:from>
    <xdr:to>
      <xdr:col>116</xdr:col>
      <xdr:colOff>63500</xdr:colOff>
      <xdr:row>59</xdr:row>
      <xdr:rowOff>133350</xdr:rowOff>
    </xdr:to>
    <xdr:cxnSp macro="">
      <xdr:nvCxnSpPr>
        <xdr:cNvPr id="599" name="直線コネクタ 598">
          <a:extLst>
            <a:ext uri="{FF2B5EF4-FFF2-40B4-BE49-F238E27FC236}">
              <a16:creationId xmlns:a16="http://schemas.microsoft.com/office/drawing/2014/main" id="{9E86F4B5-4B29-458E-9A6E-748971646DE2}"/>
            </a:ext>
          </a:extLst>
        </xdr:cNvPr>
        <xdr:cNvCxnSpPr/>
      </xdr:nvCxnSpPr>
      <xdr:spPr>
        <a:xfrm flipV="1">
          <a:off x="21323300" y="102450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67310</xdr:rowOff>
    </xdr:from>
    <xdr:to>
      <xdr:col>107</xdr:col>
      <xdr:colOff>101600</xdr:colOff>
      <xdr:row>59</xdr:row>
      <xdr:rowOff>168910</xdr:rowOff>
    </xdr:to>
    <xdr:sp macro="" textlink="">
      <xdr:nvSpPr>
        <xdr:cNvPr id="600" name="楕円 599">
          <a:extLst>
            <a:ext uri="{FF2B5EF4-FFF2-40B4-BE49-F238E27FC236}">
              <a16:creationId xmlns:a16="http://schemas.microsoft.com/office/drawing/2014/main" id="{F83565FF-78B7-4DE4-95D8-F228BD9B7155}"/>
            </a:ext>
          </a:extLst>
        </xdr:cNvPr>
        <xdr:cNvSpPr/>
      </xdr:nvSpPr>
      <xdr:spPr>
        <a:xfrm>
          <a:off x="20383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118110</xdr:rowOff>
    </xdr:from>
    <xdr:to>
      <xdr:col>111</xdr:col>
      <xdr:colOff>177800</xdr:colOff>
      <xdr:row>59</xdr:row>
      <xdr:rowOff>133350</xdr:rowOff>
    </xdr:to>
    <xdr:cxnSp macro="">
      <xdr:nvCxnSpPr>
        <xdr:cNvPr id="601" name="直線コネクタ 600">
          <a:extLst>
            <a:ext uri="{FF2B5EF4-FFF2-40B4-BE49-F238E27FC236}">
              <a16:creationId xmlns:a16="http://schemas.microsoft.com/office/drawing/2014/main" id="{3B4C3689-8B96-44AE-A0F6-BA7DB0BB3790}"/>
            </a:ext>
          </a:extLst>
        </xdr:cNvPr>
        <xdr:cNvCxnSpPr/>
      </xdr:nvCxnSpPr>
      <xdr:spPr>
        <a:xfrm>
          <a:off x="20434300" y="10233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63500</xdr:rowOff>
    </xdr:from>
    <xdr:to>
      <xdr:col>102</xdr:col>
      <xdr:colOff>165100</xdr:colOff>
      <xdr:row>59</xdr:row>
      <xdr:rowOff>165100</xdr:rowOff>
    </xdr:to>
    <xdr:sp macro="" textlink="">
      <xdr:nvSpPr>
        <xdr:cNvPr id="602" name="楕円 601">
          <a:extLst>
            <a:ext uri="{FF2B5EF4-FFF2-40B4-BE49-F238E27FC236}">
              <a16:creationId xmlns:a16="http://schemas.microsoft.com/office/drawing/2014/main" id="{265A1689-FAE3-4F1C-83E5-A01D0FED5BCD}"/>
            </a:ext>
          </a:extLst>
        </xdr:cNvPr>
        <xdr:cNvSpPr/>
      </xdr:nvSpPr>
      <xdr:spPr>
        <a:xfrm>
          <a:off x="19494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114300</xdr:rowOff>
    </xdr:from>
    <xdr:to>
      <xdr:col>107</xdr:col>
      <xdr:colOff>50800</xdr:colOff>
      <xdr:row>59</xdr:row>
      <xdr:rowOff>118110</xdr:rowOff>
    </xdr:to>
    <xdr:cxnSp macro="">
      <xdr:nvCxnSpPr>
        <xdr:cNvPr id="603" name="直線コネクタ 602">
          <a:extLst>
            <a:ext uri="{FF2B5EF4-FFF2-40B4-BE49-F238E27FC236}">
              <a16:creationId xmlns:a16="http://schemas.microsoft.com/office/drawing/2014/main" id="{E8D10135-7C4E-40F1-B1C3-334E27F7EF3E}"/>
            </a:ext>
          </a:extLst>
        </xdr:cNvPr>
        <xdr:cNvCxnSpPr/>
      </xdr:nvCxnSpPr>
      <xdr:spPr>
        <a:xfrm>
          <a:off x="19545300" y="10229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63500</xdr:rowOff>
    </xdr:from>
    <xdr:to>
      <xdr:col>98</xdr:col>
      <xdr:colOff>38100</xdr:colOff>
      <xdr:row>59</xdr:row>
      <xdr:rowOff>165100</xdr:rowOff>
    </xdr:to>
    <xdr:sp macro="" textlink="">
      <xdr:nvSpPr>
        <xdr:cNvPr id="604" name="楕円 603">
          <a:extLst>
            <a:ext uri="{FF2B5EF4-FFF2-40B4-BE49-F238E27FC236}">
              <a16:creationId xmlns:a16="http://schemas.microsoft.com/office/drawing/2014/main" id="{99DD0F91-784A-4711-B299-7D62E77784B6}"/>
            </a:ext>
          </a:extLst>
        </xdr:cNvPr>
        <xdr:cNvSpPr/>
      </xdr:nvSpPr>
      <xdr:spPr>
        <a:xfrm>
          <a:off x="18605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114300</xdr:rowOff>
    </xdr:from>
    <xdr:to>
      <xdr:col>102</xdr:col>
      <xdr:colOff>114300</xdr:colOff>
      <xdr:row>59</xdr:row>
      <xdr:rowOff>114300</xdr:rowOff>
    </xdr:to>
    <xdr:cxnSp macro="">
      <xdr:nvCxnSpPr>
        <xdr:cNvPr id="605" name="直線コネクタ 604">
          <a:extLst>
            <a:ext uri="{FF2B5EF4-FFF2-40B4-BE49-F238E27FC236}">
              <a16:creationId xmlns:a16="http://schemas.microsoft.com/office/drawing/2014/main" id="{C4CF7591-3D58-4470-A1DE-E2E18C111D75}"/>
            </a:ext>
          </a:extLst>
        </xdr:cNvPr>
        <xdr:cNvCxnSpPr/>
      </xdr:nvCxnSpPr>
      <xdr:spPr>
        <a:xfrm>
          <a:off x="18656300" y="1022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29227</xdr:rowOff>
    </xdr:from>
    <xdr:ext cx="469744" cy="259045"/>
    <xdr:sp macro="" textlink="">
      <xdr:nvSpPr>
        <xdr:cNvPr id="606" name="n_1mainValue【保健センター・保健所】&#10;一人当たり面積">
          <a:extLst>
            <a:ext uri="{FF2B5EF4-FFF2-40B4-BE49-F238E27FC236}">
              <a16:creationId xmlns:a16="http://schemas.microsoft.com/office/drawing/2014/main" id="{5504A239-E1F9-4329-891D-E782D33EE841}"/>
            </a:ext>
          </a:extLst>
        </xdr:cNvPr>
        <xdr:cNvSpPr txBox="1"/>
      </xdr:nvSpPr>
      <xdr:spPr>
        <a:xfrm>
          <a:off x="210757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13987</xdr:rowOff>
    </xdr:from>
    <xdr:ext cx="469744" cy="259045"/>
    <xdr:sp macro="" textlink="">
      <xdr:nvSpPr>
        <xdr:cNvPr id="607" name="n_2mainValue【保健センター・保健所】&#10;一人当たり面積">
          <a:extLst>
            <a:ext uri="{FF2B5EF4-FFF2-40B4-BE49-F238E27FC236}">
              <a16:creationId xmlns:a16="http://schemas.microsoft.com/office/drawing/2014/main" id="{2BC02338-0049-4629-951B-04EB3249A703}"/>
            </a:ext>
          </a:extLst>
        </xdr:cNvPr>
        <xdr:cNvSpPr txBox="1"/>
      </xdr:nvSpPr>
      <xdr:spPr>
        <a:xfrm>
          <a:off x="201994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10177</xdr:rowOff>
    </xdr:from>
    <xdr:ext cx="469744" cy="259045"/>
    <xdr:sp macro="" textlink="">
      <xdr:nvSpPr>
        <xdr:cNvPr id="608" name="n_3mainValue【保健センター・保健所】&#10;一人当たり面積">
          <a:extLst>
            <a:ext uri="{FF2B5EF4-FFF2-40B4-BE49-F238E27FC236}">
              <a16:creationId xmlns:a16="http://schemas.microsoft.com/office/drawing/2014/main" id="{1F9396BB-FEFF-4821-976A-A3C1F0327DD2}"/>
            </a:ext>
          </a:extLst>
        </xdr:cNvPr>
        <xdr:cNvSpPr txBox="1"/>
      </xdr:nvSpPr>
      <xdr:spPr>
        <a:xfrm>
          <a:off x="19310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10177</xdr:rowOff>
    </xdr:from>
    <xdr:ext cx="469744" cy="259045"/>
    <xdr:sp macro="" textlink="">
      <xdr:nvSpPr>
        <xdr:cNvPr id="609" name="n_4mainValue【保健センター・保健所】&#10;一人当たり面積">
          <a:extLst>
            <a:ext uri="{FF2B5EF4-FFF2-40B4-BE49-F238E27FC236}">
              <a16:creationId xmlns:a16="http://schemas.microsoft.com/office/drawing/2014/main" id="{26FC0BA5-D765-4BBA-AA44-61B282D3A84F}"/>
            </a:ext>
          </a:extLst>
        </xdr:cNvPr>
        <xdr:cNvSpPr txBox="1"/>
      </xdr:nvSpPr>
      <xdr:spPr>
        <a:xfrm>
          <a:off x="18421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12FFFDF5-C6DD-4691-BB07-DBEB06DBE1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D22B15A9-ED45-4AFF-B75B-A4F39DFD33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1B01F016-0C3D-4F0A-9585-E5D6FEED75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A1F390B9-1CD6-4D5C-8F76-0009145189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0D2F2233-D47A-4E1A-AE89-581E70789B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D8797499-728A-404E-B840-88663164DF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C1280DC7-62C5-463E-A945-56E69F3A84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A924D122-901F-419F-809D-5614CAC48D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71D96D7B-DC74-4112-A60D-336ADD5B84B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47AB4C41-262E-4468-BB31-B2396406FF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a:extLst>
            <a:ext uri="{FF2B5EF4-FFF2-40B4-BE49-F238E27FC236}">
              <a16:creationId xmlns:a16="http://schemas.microsoft.com/office/drawing/2014/main" id="{BBB349C1-293F-42E9-B04A-5BDC46E47D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1" name="直線コネクタ 620">
          <a:extLst>
            <a:ext uri="{FF2B5EF4-FFF2-40B4-BE49-F238E27FC236}">
              <a16:creationId xmlns:a16="http://schemas.microsoft.com/office/drawing/2014/main" id="{26F4A3D7-9212-4792-9488-7A4FF18748D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2" name="テキスト ボックス 621">
          <a:extLst>
            <a:ext uri="{FF2B5EF4-FFF2-40B4-BE49-F238E27FC236}">
              <a16:creationId xmlns:a16="http://schemas.microsoft.com/office/drawing/2014/main" id="{8CE1BE8A-48AA-4DE6-B96E-77A557E0EAB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3" name="直線コネクタ 622">
          <a:extLst>
            <a:ext uri="{FF2B5EF4-FFF2-40B4-BE49-F238E27FC236}">
              <a16:creationId xmlns:a16="http://schemas.microsoft.com/office/drawing/2014/main" id="{5A002305-EBD4-440A-B542-5351044E697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4" name="テキスト ボックス 623">
          <a:extLst>
            <a:ext uri="{FF2B5EF4-FFF2-40B4-BE49-F238E27FC236}">
              <a16:creationId xmlns:a16="http://schemas.microsoft.com/office/drawing/2014/main" id="{9A407AEB-9157-442C-9DF4-95F5EFAEF5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5" name="直線コネクタ 624">
          <a:extLst>
            <a:ext uri="{FF2B5EF4-FFF2-40B4-BE49-F238E27FC236}">
              <a16:creationId xmlns:a16="http://schemas.microsoft.com/office/drawing/2014/main" id="{1022BE78-B7F5-405D-81B1-9A4E8F3ECAD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6" name="テキスト ボックス 625">
          <a:extLst>
            <a:ext uri="{FF2B5EF4-FFF2-40B4-BE49-F238E27FC236}">
              <a16:creationId xmlns:a16="http://schemas.microsoft.com/office/drawing/2014/main" id="{C56FB5EE-EBF9-4854-A999-30FEB2A324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7" name="直線コネクタ 626">
          <a:extLst>
            <a:ext uri="{FF2B5EF4-FFF2-40B4-BE49-F238E27FC236}">
              <a16:creationId xmlns:a16="http://schemas.microsoft.com/office/drawing/2014/main" id="{F0BE34E3-9945-4CA7-8B43-286EDC3ECE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8" name="テキスト ボックス 627">
          <a:extLst>
            <a:ext uri="{FF2B5EF4-FFF2-40B4-BE49-F238E27FC236}">
              <a16:creationId xmlns:a16="http://schemas.microsoft.com/office/drawing/2014/main" id="{292AF192-3261-4942-9C50-1D243D81E5F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9" name="直線コネクタ 628">
          <a:extLst>
            <a:ext uri="{FF2B5EF4-FFF2-40B4-BE49-F238E27FC236}">
              <a16:creationId xmlns:a16="http://schemas.microsoft.com/office/drawing/2014/main" id="{D34E39F7-5F70-4ACE-88C2-A126A4F77AF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0" name="テキスト ボックス 629">
          <a:extLst>
            <a:ext uri="{FF2B5EF4-FFF2-40B4-BE49-F238E27FC236}">
              <a16:creationId xmlns:a16="http://schemas.microsoft.com/office/drawing/2014/main" id="{1FA2DB8D-976D-4D74-AEA3-6C72E39D733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a:extLst>
            <a:ext uri="{FF2B5EF4-FFF2-40B4-BE49-F238E27FC236}">
              <a16:creationId xmlns:a16="http://schemas.microsoft.com/office/drawing/2014/main" id="{5766C9BB-F1F6-42FE-B3D8-F6EADA7EB6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2" name="テキスト ボックス 631">
          <a:extLst>
            <a:ext uri="{FF2B5EF4-FFF2-40B4-BE49-F238E27FC236}">
              <a16:creationId xmlns:a16="http://schemas.microsoft.com/office/drawing/2014/main" id="{4D1AD6DC-8A43-4F62-8C61-1FE35ECF20C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a:extLst>
            <a:ext uri="{FF2B5EF4-FFF2-40B4-BE49-F238E27FC236}">
              <a16:creationId xmlns:a16="http://schemas.microsoft.com/office/drawing/2014/main" id="{387A0B9F-B2B9-49F4-B0CE-2922D88350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34" name="直線コネクタ 633">
          <a:extLst>
            <a:ext uri="{FF2B5EF4-FFF2-40B4-BE49-F238E27FC236}">
              <a16:creationId xmlns:a16="http://schemas.microsoft.com/office/drawing/2014/main" id="{1170E8F8-AF68-4C3B-B063-91140320264E}"/>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35" name="【消防施設】&#10;有形固定資産減価償却率最小値テキスト">
          <a:extLst>
            <a:ext uri="{FF2B5EF4-FFF2-40B4-BE49-F238E27FC236}">
              <a16:creationId xmlns:a16="http://schemas.microsoft.com/office/drawing/2014/main" id="{3D5234A5-16B1-4A37-ABE1-81921A4D7195}"/>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36" name="直線コネクタ 635">
          <a:extLst>
            <a:ext uri="{FF2B5EF4-FFF2-40B4-BE49-F238E27FC236}">
              <a16:creationId xmlns:a16="http://schemas.microsoft.com/office/drawing/2014/main" id="{96B6B0DF-F54A-4BED-9A7F-56F4B9F2504B}"/>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37" name="【消防施設】&#10;有形固定資産減価償却率最大値テキスト">
          <a:extLst>
            <a:ext uri="{FF2B5EF4-FFF2-40B4-BE49-F238E27FC236}">
              <a16:creationId xmlns:a16="http://schemas.microsoft.com/office/drawing/2014/main" id="{2941308F-138A-485D-B551-A3FFEC481E7D}"/>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38" name="直線コネクタ 637">
          <a:extLst>
            <a:ext uri="{FF2B5EF4-FFF2-40B4-BE49-F238E27FC236}">
              <a16:creationId xmlns:a16="http://schemas.microsoft.com/office/drawing/2014/main" id="{8D625CB5-DF45-404A-8F26-700C01D248A9}"/>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39" name="【消防施設】&#10;有形固定資産減価償却率平均値テキスト">
          <a:extLst>
            <a:ext uri="{FF2B5EF4-FFF2-40B4-BE49-F238E27FC236}">
              <a16:creationId xmlns:a16="http://schemas.microsoft.com/office/drawing/2014/main" id="{67D4A10A-D9BC-4434-84AC-4470F2FFDF88}"/>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40" name="フローチャート: 判断 639">
          <a:extLst>
            <a:ext uri="{FF2B5EF4-FFF2-40B4-BE49-F238E27FC236}">
              <a16:creationId xmlns:a16="http://schemas.microsoft.com/office/drawing/2014/main" id="{8EBF28EF-5269-4EEF-A223-9849306057DE}"/>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41" name="フローチャート: 判断 640">
          <a:extLst>
            <a:ext uri="{FF2B5EF4-FFF2-40B4-BE49-F238E27FC236}">
              <a16:creationId xmlns:a16="http://schemas.microsoft.com/office/drawing/2014/main" id="{616AEB78-DACE-4A55-B92C-7228AA9E73D6}"/>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55263</xdr:rowOff>
    </xdr:from>
    <xdr:ext cx="405111" cy="259045"/>
    <xdr:sp macro="" textlink="">
      <xdr:nvSpPr>
        <xdr:cNvPr id="642" name="n_1aveValue【消防施設】&#10;有形固定資産減価償却率">
          <a:extLst>
            <a:ext uri="{FF2B5EF4-FFF2-40B4-BE49-F238E27FC236}">
              <a16:creationId xmlns:a16="http://schemas.microsoft.com/office/drawing/2014/main" id="{80FC68D3-B0B7-4F01-A0D2-6BDCF767477B}"/>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133986</xdr:rowOff>
    </xdr:from>
    <xdr:to>
      <xdr:col>76</xdr:col>
      <xdr:colOff>165100</xdr:colOff>
      <xdr:row>82</xdr:row>
      <xdr:rowOff>64136</xdr:rowOff>
    </xdr:to>
    <xdr:sp macro="" textlink="">
      <xdr:nvSpPr>
        <xdr:cNvPr id="643" name="フローチャート: 判断 642">
          <a:extLst>
            <a:ext uri="{FF2B5EF4-FFF2-40B4-BE49-F238E27FC236}">
              <a16:creationId xmlns:a16="http://schemas.microsoft.com/office/drawing/2014/main" id="{52D17157-1F9B-4354-A27B-6ECE4954EFB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55263</xdr:rowOff>
    </xdr:from>
    <xdr:ext cx="405111" cy="259045"/>
    <xdr:sp macro="" textlink="">
      <xdr:nvSpPr>
        <xdr:cNvPr id="644" name="n_2aveValue【消防施設】&#10;有形固定資産減価償却率">
          <a:extLst>
            <a:ext uri="{FF2B5EF4-FFF2-40B4-BE49-F238E27FC236}">
              <a16:creationId xmlns:a16="http://schemas.microsoft.com/office/drawing/2014/main" id="{6923FC10-8F03-46E2-B8E0-AD66C414077F}"/>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57786</xdr:rowOff>
    </xdr:from>
    <xdr:to>
      <xdr:col>72</xdr:col>
      <xdr:colOff>38100</xdr:colOff>
      <xdr:row>81</xdr:row>
      <xdr:rowOff>159386</xdr:rowOff>
    </xdr:to>
    <xdr:sp macro="" textlink="">
      <xdr:nvSpPr>
        <xdr:cNvPr id="645" name="フローチャート: 判断 644">
          <a:extLst>
            <a:ext uri="{FF2B5EF4-FFF2-40B4-BE49-F238E27FC236}">
              <a16:creationId xmlns:a16="http://schemas.microsoft.com/office/drawing/2014/main" id="{F4AB19C2-4926-41E7-B610-B63BC1782FF1}"/>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150513</xdr:rowOff>
    </xdr:from>
    <xdr:ext cx="405111" cy="259045"/>
    <xdr:sp macro="" textlink="">
      <xdr:nvSpPr>
        <xdr:cNvPr id="646" name="n_3aveValue【消防施設】&#10;有形固定資産減価償却率">
          <a:extLst>
            <a:ext uri="{FF2B5EF4-FFF2-40B4-BE49-F238E27FC236}">
              <a16:creationId xmlns:a16="http://schemas.microsoft.com/office/drawing/2014/main" id="{13157069-82B8-44CE-8A49-F72C0ACBC519}"/>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111125</xdr:rowOff>
    </xdr:from>
    <xdr:to>
      <xdr:col>67</xdr:col>
      <xdr:colOff>101600</xdr:colOff>
      <xdr:row>82</xdr:row>
      <xdr:rowOff>41275</xdr:rowOff>
    </xdr:to>
    <xdr:sp macro="" textlink="">
      <xdr:nvSpPr>
        <xdr:cNvPr id="647" name="フローチャート: 判断 646">
          <a:extLst>
            <a:ext uri="{FF2B5EF4-FFF2-40B4-BE49-F238E27FC236}">
              <a16:creationId xmlns:a16="http://schemas.microsoft.com/office/drawing/2014/main" id="{FDB361F4-A698-444A-A838-165C396A7687}"/>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32402</xdr:rowOff>
    </xdr:from>
    <xdr:ext cx="405111" cy="259045"/>
    <xdr:sp macro="" textlink="">
      <xdr:nvSpPr>
        <xdr:cNvPr id="648" name="n_4aveValue【消防施設】&#10;有形固定資産減価償却率">
          <a:extLst>
            <a:ext uri="{FF2B5EF4-FFF2-40B4-BE49-F238E27FC236}">
              <a16:creationId xmlns:a16="http://schemas.microsoft.com/office/drawing/2014/main" id="{EDD06B74-5E4A-4CF5-9981-DCD2ADD45391}"/>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F6E42C77-B23D-417E-BB33-B1B145EAA5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24FFEE88-C94F-4571-A3E7-B8B0F97A9D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3B25E8B-6B04-4724-AB15-871D6955D7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65CE0B0-A23C-4E10-8860-A3449AA3FB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579DEFA-7EF1-4C78-A7B7-28537D17F0B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156845</xdr:rowOff>
    </xdr:from>
    <xdr:to>
      <xdr:col>85</xdr:col>
      <xdr:colOff>177800</xdr:colOff>
      <xdr:row>81</xdr:row>
      <xdr:rowOff>86995</xdr:rowOff>
    </xdr:to>
    <xdr:sp macro="" textlink="">
      <xdr:nvSpPr>
        <xdr:cNvPr id="654" name="楕円 653">
          <a:extLst>
            <a:ext uri="{FF2B5EF4-FFF2-40B4-BE49-F238E27FC236}">
              <a16:creationId xmlns:a16="http://schemas.microsoft.com/office/drawing/2014/main" id="{D0D5F867-AF7F-49B0-88E1-0619F4B57910}"/>
            </a:ext>
          </a:extLst>
        </xdr:cNvPr>
        <xdr:cNvSpPr/>
      </xdr:nvSpPr>
      <xdr:spPr>
        <a:xfrm>
          <a:off x="16268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8272</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60724F55-CAFA-4C88-BDCB-5E7DF0BE2E74}"/>
            </a:ext>
          </a:extLst>
        </xdr:cNvPr>
        <xdr:cNvSpPr txBox="1"/>
      </xdr:nvSpPr>
      <xdr:spPr>
        <a:xfrm>
          <a:off x="16357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114936</xdr:rowOff>
    </xdr:from>
    <xdr:to>
      <xdr:col>81</xdr:col>
      <xdr:colOff>101600</xdr:colOff>
      <xdr:row>81</xdr:row>
      <xdr:rowOff>45086</xdr:rowOff>
    </xdr:to>
    <xdr:sp macro="" textlink="">
      <xdr:nvSpPr>
        <xdr:cNvPr id="656" name="楕円 655">
          <a:extLst>
            <a:ext uri="{FF2B5EF4-FFF2-40B4-BE49-F238E27FC236}">
              <a16:creationId xmlns:a16="http://schemas.microsoft.com/office/drawing/2014/main" id="{6DB4A05D-F7EF-46A2-ABE1-9B2AE2C4CC7E}"/>
            </a:ext>
          </a:extLst>
        </xdr:cNvPr>
        <xdr:cNvSpPr/>
      </xdr:nvSpPr>
      <xdr:spPr>
        <a:xfrm>
          <a:off x="15430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165736</xdr:rowOff>
    </xdr:from>
    <xdr:to>
      <xdr:col>85</xdr:col>
      <xdr:colOff>127000</xdr:colOff>
      <xdr:row>81</xdr:row>
      <xdr:rowOff>36195</xdr:rowOff>
    </xdr:to>
    <xdr:cxnSp macro="">
      <xdr:nvCxnSpPr>
        <xdr:cNvPr id="657" name="直線コネクタ 656">
          <a:extLst>
            <a:ext uri="{FF2B5EF4-FFF2-40B4-BE49-F238E27FC236}">
              <a16:creationId xmlns:a16="http://schemas.microsoft.com/office/drawing/2014/main" id="{DDB9E75F-1AF0-4D3F-8EDE-FDBA880B3A68}"/>
            </a:ext>
          </a:extLst>
        </xdr:cNvPr>
        <xdr:cNvCxnSpPr/>
      </xdr:nvCxnSpPr>
      <xdr:spPr>
        <a:xfrm>
          <a:off x="15481300" y="138817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76836</xdr:rowOff>
    </xdr:from>
    <xdr:to>
      <xdr:col>76</xdr:col>
      <xdr:colOff>165100</xdr:colOff>
      <xdr:row>81</xdr:row>
      <xdr:rowOff>6986</xdr:rowOff>
    </xdr:to>
    <xdr:sp macro="" textlink="">
      <xdr:nvSpPr>
        <xdr:cNvPr id="658" name="楕円 657">
          <a:extLst>
            <a:ext uri="{FF2B5EF4-FFF2-40B4-BE49-F238E27FC236}">
              <a16:creationId xmlns:a16="http://schemas.microsoft.com/office/drawing/2014/main" id="{0029C6F3-7049-4349-BB63-7B88C6E43EBA}"/>
            </a:ext>
          </a:extLst>
        </xdr:cNvPr>
        <xdr:cNvSpPr/>
      </xdr:nvSpPr>
      <xdr:spPr>
        <a:xfrm>
          <a:off x="14541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127636</xdr:rowOff>
    </xdr:from>
    <xdr:to>
      <xdr:col>81</xdr:col>
      <xdr:colOff>50800</xdr:colOff>
      <xdr:row>80</xdr:row>
      <xdr:rowOff>165736</xdr:rowOff>
    </xdr:to>
    <xdr:cxnSp macro="">
      <xdr:nvCxnSpPr>
        <xdr:cNvPr id="659" name="直線コネクタ 658">
          <a:extLst>
            <a:ext uri="{FF2B5EF4-FFF2-40B4-BE49-F238E27FC236}">
              <a16:creationId xmlns:a16="http://schemas.microsoft.com/office/drawing/2014/main" id="{D3FCC802-851A-4ACB-8F7A-D1D32A80C8F4}"/>
            </a:ext>
          </a:extLst>
        </xdr:cNvPr>
        <xdr:cNvCxnSpPr/>
      </xdr:nvCxnSpPr>
      <xdr:spPr>
        <a:xfrm>
          <a:off x="14592300" y="13843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8255</xdr:rowOff>
    </xdr:from>
    <xdr:to>
      <xdr:col>72</xdr:col>
      <xdr:colOff>38100</xdr:colOff>
      <xdr:row>80</xdr:row>
      <xdr:rowOff>109855</xdr:rowOff>
    </xdr:to>
    <xdr:sp macro="" textlink="">
      <xdr:nvSpPr>
        <xdr:cNvPr id="660" name="楕円 659">
          <a:extLst>
            <a:ext uri="{FF2B5EF4-FFF2-40B4-BE49-F238E27FC236}">
              <a16:creationId xmlns:a16="http://schemas.microsoft.com/office/drawing/2014/main" id="{101ECF17-DE69-4CDA-9971-1DD7D508C2A5}"/>
            </a:ext>
          </a:extLst>
        </xdr:cNvPr>
        <xdr:cNvSpPr/>
      </xdr:nvSpPr>
      <xdr:spPr>
        <a:xfrm>
          <a:off x="13652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59055</xdr:rowOff>
    </xdr:from>
    <xdr:to>
      <xdr:col>76</xdr:col>
      <xdr:colOff>114300</xdr:colOff>
      <xdr:row>80</xdr:row>
      <xdr:rowOff>127636</xdr:rowOff>
    </xdr:to>
    <xdr:cxnSp macro="">
      <xdr:nvCxnSpPr>
        <xdr:cNvPr id="661" name="直線コネクタ 660">
          <a:extLst>
            <a:ext uri="{FF2B5EF4-FFF2-40B4-BE49-F238E27FC236}">
              <a16:creationId xmlns:a16="http://schemas.microsoft.com/office/drawing/2014/main" id="{5435FC0B-594C-412C-8EF7-E4CE438DB550}"/>
            </a:ext>
          </a:extLst>
        </xdr:cNvPr>
        <xdr:cNvCxnSpPr/>
      </xdr:nvCxnSpPr>
      <xdr:spPr>
        <a:xfrm>
          <a:off x="13703300" y="1377505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93980</xdr:rowOff>
    </xdr:from>
    <xdr:to>
      <xdr:col>67</xdr:col>
      <xdr:colOff>101600</xdr:colOff>
      <xdr:row>80</xdr:row>
      <xdr:rowOff>24130</xdr:rowOff>
    </xdr:to>
    <xdr:sp macro="" textlink="">
      <xdr:nvSpPr>
        <xdr:cNvPr id="662" name="楕円 661">
          <a:extLst>
            <a:ext uri="{FF2B5EF4-FFF2-40B4-BE49-F238E27FC236}">
              <a16:creationId xmlns:a16="http://schemas.microsoft.com/office/drawing/2014/main" id="{2B225354-172C-4B29-A248-3E27348411B4}"/>
            </a:ext>
          </a:extLst>
        </xdr:cNvPr>
        <xdr:cNvSpPr/>
      </xdr:nvSpPr>
      <xdr:spPr>
        <a:xfrm>
          <a:off x="12763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144780</xdr:rowOff>
    </xdr:from>
    <xdr:to>
      <xdr:col>71</xdr:col>
      <xdr:colOff>177800</xdr:colOff>
      <xdr:row>80</xdr:row>
      <xdr:rowOff>59055</xdr:rowOff>
    </xdr:to>
    <xdr:cxnSp macro="">
      <xdr:nvCxnSpPr>
        <xdr:cNvPr id="663" name="直線コネクタ 662">
          <a:extLst>
            <a:ext uri="{FF2B5EF4-FFF2-40B4-BE49-F238E27FC236}">
              <a16:creationId xmlns:a16="http://schemas.microsoft.com/office/drawing/2014/main" id="{DFAD18DF-0E1F-4640-8BBE-CA81DACB45BB}"/>
            </a:ext>
          </a:extLst>
        </xdr:cNvPr>
        <xdr:cNvCxnSpPr/>
      </xdr:nvCxnSpPr>
      <xdr:spPr>
        <a:xfrm>
          <a:off x="12814300" y="136893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61613</xdr:rowOff>
    </xdr:from>
    <xdr:ext cx="405111" cy="259045"/>
    <xdr:sp macro="" textlink="">
      <xdr:nvSpPr>
        <xdr:cNvPr id="664" name="n_1mainValue【消防施設】&#10;有形固定資産減価償却率">
          <a:extLst>
            <a:ext uri="{FF2B5EF4-FFF2-40B4-BE49-F238E27FC236}">
              <a16:creationId xmlns:a16="http://schemas.microsoft.com/office/drawing/2014/main" id="{420A7DE0-88DD-4D76-9924-4C2813BF0D08}"/>
            </a:ext>
          </a:extLst>
        </xdr:cNvPr>
        <xdr:cNvSpPr txBox="1"/>
      </xdr:nvSpPr>
      <xdr:spPr>
        <a:xfrm>
          <a:off x="15266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23513</xdr:rowOff>
    </xdr:from>
    <xdr:ext cx="405111" cy="259045"/>
    <xdr:sp macro="" textlink="">
      <xdr:nvSpPr>
        <xdr:cNvPr id="665" name="n_2mainValue【消防施設】&#10;有形固定資産減価償却率">
          <a:extLst>
            <a:ext uri="{FF2B5EF4-FFF2-40B4-BE49-F238E27FC236}">
              <a16:creationId xmlns:a16="http://schemas.microsoft.com/office/drawing/2014/main" id="{CC5133EB-1FAD-435C-B9EB-84433659F430}"/>
            </a:ext>
          </a:extLst>
        </xdr:cNvPr>
        <xdr:cNvSpPr txBox="1"/>
      </xdr:nvSpPr>
      <xdr:spPr>
        <a:xfrm>
          <a:off x="14389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126382</xdr:rowOff>
    </xdr:from>
    <xdr:ext cx="405111" cy="259045"/>
    <xdr:sp macro="" textlink="">
      <xdr:nvSpPr>
        <xdr:cNvPr id="666" name="n_3mainValue【消防施設】&#10;有形固定資産減価償却率">
          <a:extLst>
            <a:ext uri="{FF2B5EF4-FFF2-40B4-BE49-F238E27FC236}">
              <a16:creationId xmlns:a16="http://schemas.microsoft.com/office/drawing/2014/main" id="{DAAE3201-7525-4D52-AF17-64EE88E3D275}"/>
            </a:ext>
          </a:extLst>
        </xdr:cNvPr>
        <xdr:cNvSpPr txBox="1"/>
      </xdr:nvSpPr>
      <xdr:spPr>
        <a:xfrm>
          <a:off x="13500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40657</xdr:rowOff>
    </xdr:from>
    <xdr:ext cx="405111" cy="259045"/>
    <xdr:sp macro="" textlink="">
      <xdr:nvSpPr>
        <xdr:cNvPr id="667" name="n_4mainValue【消防施設】&#10;有形固定資産減価償却率">
          <a:extLst>
            <a:ext uri="{FF2B5EF4-FFF2-40B4-BE49-F238E27FC236}">
              <a16:creationId xmlns:a16="http://schemas.microsoft.com/office/drawing/2014/main" id="{5344D762-10DC-4E0F-9F14-A9F4CC5E5DD1}"/>
            </a:ext>
          </a:extLst>
        </xdr:cNvPr>
        <xdr:cNvSpPr txBox="1"/>
      </xdr:nvSpPr>
      <xdr:spPr>
        <a:xfrm>
          <a:off x="12611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F1DEA749-4C64-4B6F-B2DC-FF60602F40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7D1824FE-C30A-4626-96CB-03F0444A25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F2B9B931-9305-4181-9E5D-913C90EB65D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1D0732CF-2AB8-4441-88EA-E551DC1C49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13D3772C-E928-43E5-A1A7-8D88C2501E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A1B28912-2C0E-4CDF-9750-54CF12B6A1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6CDB3DAA-1788-4B0B-A506-C59C441E6B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B8EB7E42-8792-4E75-A971-1F50E95AF67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573E775E-ECD1-45B5-8748-4992B3B90C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AA71FAD7-A2E5-4943-9FE6-1E722A38EC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a:extLst>
            <a:ext uri="{FF2B5EF4-FFF2-40B4-BE49-F238E27FC236}">
              <a16:creationId xmlns:a16="http://schemas.microsoft.com/office/drawing/2014/main" id="{E42D5EC6-1983-483B-AF36-FFA99108820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9" name="テキスト ボックス 678">
          <a:extLst>
            <a:ext uri="{FF2B5EF4-FFF2-40B4-BE49-F238E27FC236}">
              <a16:creationId xmlns:a16="http://schemas.microsoft.com/office/drawing/2014/main" id="{CC1A127F-2027-4317-9C5E-BD3BA519D3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a:extLst>
            <a:ext uri="{FF2B5EF4-FFF2-40B4-BE49-F238E27FC236}">
              <a16:creationId xmlns:a16="http://schemas.microsoft.com/office/drawing/2014/main" id="{E633718B-72A7-4A27-9E18-1D5F396DB57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1" name="テキスト ボックス 680">
          <a:extLst>
            <a:ext uri="{FF2B5EF4-FFF2-40B4-BE49-F238E27FC236}">
              <a16:creationId xmlns:a16="http://schemas.microsoft.com/office/drawing/2014/main" id="{2F71D32D-0FD8-4F61-81A0-22B3C0380DA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a:extLst>
            <a:ext uri="{FF2B5EF4-FFF2-40B4-BE49-F238E27FC236}">
              <a16:creationId xmlns:a16="http://schemas.microsoft.com/office/drawing/2014/main" id="{67C0D6E0-F8AD-4EFD-9016-1A36DB66B7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3" name="テキスト ボックス 682">
          <a:extLst>
            <a:ext uri="{FF2B5EF4-FFF2-40B4-BE49-F238E27FC236}">
              <a16:creationId xmlns:a16="http://schemas.microsoft.com/office/drawing/2014/main" id="{6B2CA8C8-9769-4DCD-9626-6723A7745FF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a:extLst>
            <a:ext uri="{FF2B5EF4-FFF2-40B4-BE49-F238E27FC236}">
              <a16:creationId xmlns:a16="http://schemas.microsoft.com/office/drawing/2014/main" id="{95F44B21-1FE8-43D6-9A15-E56E68BFB83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5" name="テキスト ボックス 684">
          <a:extLst>
            <a:ext uri="{FF2B5EF4-FFF2-40B4-BE49-F238E27FC236}">
              <a16:creationId xmlns:a16="http://schemas.microsoft.com/office/drawing/2014/main" id="{044F82C8-5F3C-4D6B-8415-A4D396B1AD3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a:extLst>
            <a:ext uri="{FF2B5EF4-FFF2-40B4-BE49-F238E27FC236}">
              <a16:creationId xmlns:a16="http://schemas.microsoft.com/office/drawing/2014/main" id="{21AD6C63-CA4C-43F0-B002-0D30843DDB6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7" name="テキスト ボックス 686">
          <a:extLst>
            <a:ext uri="{FF2B5EF4-FFF2-40B4-BE49-F238E27FC236}">
              <a16:creationId xmlns:a16="http://schemas.microsoft.com/office/drawing/2014/main" id="{7477A467-2191-40CC-9490-FC2F501FF53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DE0038D3-715F-49A5-A2BF-23E10FF691A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401CF388-BEA1-4780-BC9E-28732BB6D9B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DFD4AA63-5EBB-4488-9FD8-C3904BAAFF4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91" name="直線コネクタ 690">
          <a:extLst>
            <a:ext uri="{FF2B5EF4-FFF2-40B4-BE49-F238E27FC236}">
              <a16:creationId xmlns:a16="http://schemas.microsoft.com/office/drawing/2014/main" id="{16D806E6-6C6C-401F-A235-B1DD2EEA2679}"/>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2" name="【消防施設】&#10;一人当たり面積最小値テキスト">
          <a:extLst>
            <a:ext uri="{FF2B5EF4-FFF2-40B4-BE49-F238E27FC236}">
              <a16:creationId xmlns:a16="http://schemas.microsoft.com/office/drawing/2014/main" id="{999ACAEA-6266-4B3F-9773-819E6DD96DA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3" name="直線コネクタ 692">
          <a:extLst>
            <a:ext uri="{FF2B5EF4-FFF2-40B4-BE49-F238E27FC236}">
              <a16:creationId xmlns:a16="http://schemas.microsoft.com/office/drawing/2014/main" id="{9CFBB68F-488E-4F58-9835-3DBB507F9A6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94" name="【消防施設】&#10;一人当たり面積最大値テキスト">
          <a:extLst>
            <a:ext uri="{FF2B5EF4-FFF2-40B4-BE49-F238E27FC236}">
              <a16:creationId xmlns:a16="http://schemas.microsoft.com/office/drawing/2014/main" id="{9BB3E054-C5E4-4AFE-A769-A4A3F74F3A99}"/>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95" name="直線コネクタ 694">
          <a:extLst>
            <a:ext uri="{FF2B5EF4-FFF2-40B4-BE49-F238E27FC236}">
              <a16:creationId xmlns:a16="http://schemas.microsoft.com/office/drawing/2014/main" id="{452BB202-5E69-4641-BCD3-F68442064C18}"/>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96" name="【消防施設】&#10;一人当たり面積平均値テキスト">
          <a:extLst>
            <a:ext uri="{FF2B5EF4-FFF2-40B4-BE49-F238E27FC236}">
              <a16:creationId xmlns:a16="http://schemas.microsoft.com/office/drawing/2014/main" id="{2BA3627B-297A-4793-9BCA-61D80012B71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97" name="フローチャート: 判断 696">
          <a:extLst>
            <a:ext uri="{FF2B5EF4-FFF2-40B4-BE49-F238E27FC236}">
              <a16:creationId xmlns:a16="http://schemas.microsoft.com/office/drawing/2014/main" id="{69689DCD-5843-430F-B2CD-D61E29FF702B}"/>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98" name="フローチャート: 判断 697">
          <a:extLst>
            <a:ext uri="{FF2B5EF4-FFF2-40B4-BE49-F238E27FC236}">
              <a16:creationId xmlns:a16="http://schemas.microsoft.com/office/drawing/2014/main" id="{FF177D67-2D61-486D-8A15-16699806A1E8}"/>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73041</xdr:rowOff>
    </xdr:from>
    <xdr:ext cx="469744" cy="259045"/>
    <xdr:sp macro="" textlink="">
      <xdr:nvSpPr>
        <xdr:cNvPr id="699" name="n_1aveValue【消防施設】&#10;一人当たり面積">
          <a:extLst>
            <a:ext uri="{FF2B5EF4-FFF2-40B4-BE49-F238E27FC236}">
              <a16:creationId xmlns:a16="http://schemas.microsoft.com/office/drawing/2014/main" id="{B1C327B7-380C-457E-AC24-F27095A140FC}"/>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135889</xdr:rowOff>
    </xdr:from>
    <xdr:to>
      <xdr:col>107</xdr:col>
      <xdr:colOff>101600</xdr:colOff>
      <xdr:row>85</xdr:row>
      <xdr:rowOff>66039</xdr:rowOff>
    </xdr:to>
    <xdr:sp macro="" textlink="">
      <xdr:nvSpPr>
        <xdr:cNvPr id="700" name="フローチャート: 判断 699">
          <a:extLst>
            <a:ext uri="{FF2B5EF4-FFF2-40B4-BE49-F238E27FC236}">
              <a16:creationId xmlns:a16="http://schemas.microsoft.com/office/drawing/2014/main" id="{CCC986CC-5461-41AB-9ECE-309A8640573A}"/>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82566</xdr:rowOff>
    </xdr:from>
    <xdr:ext cx="469744" cy="259045"/>
    <xdr:sp macro="" textlink="">
      <xdr:nvSpPr>
        <xdr:cNvPr id="701" name="n_2aveValue【消防施設】&#10;一人当たり面積">
          <a:extLst>
            <a:ext uri="{FF2B5EF4-FFF2-40B4-BE49-F238E27FC236}">
              <a16:creationId xmlns:a16="http://schemas.microsoft.com/office/drawing/2014/main" id="{43FEAB68-EF2C-4B54-9711-92BF7938F38B}"/>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109220</xdr:rowOff>
    </xdr:from>
    <xdr:to>
      <xdr:col>102</xdr:col>
      <xdr:colOff>165100</xdr:colOff>
      <xdr:row>85</xdr:row>
      <xdr:rowOff>39370</xdr:rowOff>
    </xdr:to>
    <xdr:sp macro="" textlink="">
      <xdr:nvSpPr>
        <xdr:cNvPr id="702" name="フローチャート: 判断 701">
          <a:extLst>
            <a:ext uri="{FF2B5EF4-FFF2-40B4-BE49-F238E27FC236}">
              <a16:creationId xmlns:a16="http://schemas.microsoft.com/office/drawing/2014/main" id="{4166DD2A-94BC-4967-80CF-AAC8F00985D2}"/>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55897</xdr:rowOff>
    </xdr:from>
    <xdr:ext cx="469744" cy="259045"/>
    <xdr:sp macro="" textlink="">
      <xdr:nvSpPr>
        <xdr:cNvPr id="703" name="n_3aveValue【消防施設】&#10;一人当たり面積">
          <a:extLst>
            <a:ext uri="{FF2B5EF4-FFF2-40B4-BE49-F238E27FC236}">
              <a16:creationId xmlns:a16="http://schemas.microsoft.com/office/drawing/2014/main" id="{0F1DA8F5-D388-4975-9558-73E5D5A7A8B1}"/>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2539</xdr:rowOff>
    </xdr:from>
    <xdr:to>
      <xdr:col>98</xdr:col>
      <xdr:colOff>38100</xdr:colOff>
      <xdr:row>85</xdr:row>
      <xdr:rowOff>104139</xdr:rowOff>
    </xdr:to>
    <xdr:sp macro="" textlink="">
      <xdr:nvSpPr>
        <xdr:cNvPr id="704" name="フローチャート: 判断 703">
          <a:extLst>
            <a:ext uri="{FF2B5EF4-FFF2-40B4-BE49-F238E27FC236}">
              <a16:creationId xmlns:a16="http://schemas.microsoft.com/office/drawing/2014/main" id="{F3E41052-4000-4997-93E5-70661FE8E08C}"/>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120666</xdr:rowOff>
    </xdr:from>
    <xdr:ext cx="469744" cy="259045"/>
    <xdr:sp macro="" textlink="">
      <xdr:nvSpPr>
        <xdr:cNvPr id="705" name="n_4aveValue【消防施設】&#10;一人当たり面積">
          <a:extLst>
            <a:ext uri="{FF2B5EF4-FFF2-40B4-BE49-F238E27FC236}">
              <a16:creationId xmlns:a16="http://schemas.microsoft.com/office/drawing/2014/main" id="{7D6643DD-8822-4170-8743-B982BD733043}"/>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7BDE8201-D078-45F2-A45B-82B2F11DD9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F96FE4D-B1E1-47A5-B091-812B8AF6D0C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D9CE558B-B122-4D9E-B731-946AB6FA4F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5739AE8-4B34-4E39-95D1-B164D8D454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4371E1BC-E50E-48A4-92BE-2E54224A98E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88264</xdr:rowOff>
    </xdr:from>
    <xdr:to>
      <xdr:col>116</xdr:col>
      <xdr:colOff>114300</xdr:colOff>
      <xdr:row>86</xdr:row>
      <xdr:rowOff>18414</xdr:rowOff>
    </xdr:to>
    <xdr:sp macro="" textlink="">
      <xdr:nvSpPr>
        <xdr:cNvPr id="711" name="楕円 710">
          <a:extLst>
            <a:ext uri="{FF2B5EF4-FFF2-40B4-BE49-F238E27FC236}">
              <a16:creationId xmlns:a16="http://schemas.microsoft.com/office/drawing/2014/main" id="{6D10D23F-2D82-445B-8757-03775E7495B7}"/>
            </a:ext>
          </a:extLst>
        </xdr:cNvPr>
        <xdr:cNvSpPr/>
      </xdr:nvSpPr>
      <xdr:spPr>
        <a:xfrm>
          <a:off x="22110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3191</xdr:rowOff>
    </xdr:from>
    <xdr:ext cx="469744" cy="259045"/>
    <xdr:sp macro="" textlink="">
      <xdr:nvSpPr>
        <xdr:cNvPr id="712" name="【消防施設】&#10;一人当たり面積該当値テキスト">
          <a:extLst>
            <a:ext uri="{FF2B5EF4-FFF2-40B4-BE49-F238E27FC236}">
              <a16:creationId xmlns:a16="http://schemas.microsoft.com/office/drawing/2014/main" id="{1399DA0C-45B3-49F0-B466-C452B593EA93}"/>
            </a:ext>
          </a:extLst>
        </xdr:cNvPr>
        <xdr:cNvSpPr txBox="1"/>
      </xdr:nvSpPr>
      <xdr:spPr>
        <a:xfrm>
          <a:off x="22199600" y="1457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88264</xdr:rowOff>
    </xdr:from>
    <xdr:to>
      <xdr:col>112</xdr:col>
      <xdr:colOff>38100</xdr:colOff>
      <xdr:row>86</xdr:row>
      <xdr:rowOff>18414</xdr:rowOff>
    </xdr:to>
    <xdr:sp macro="" textlink="">
      <xdr:nvSpPr>
        <xdr:cNvPr id="713" name="楕円 712">
          <a:extLst>
            <a:ext uri="{FF2B5EF4-FFF2-40B4-BE49-F238E27FC236}">
              <a16:creationId xmlns:a16="http://schemas.microsoft.com/office/drawing/2014/main" id="{7C7CB92C-2EAC-409A-922D-A493899ACCFA}"/>
            </a:ext>
          </a:extLst>
        </xdr:cNvPr>
        <xdr:cNvSpPr/>
      </xdr:nvSpPr>
      <xdr:spPr>
        <a:xfrm>
          <a:off x="21272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139064</xdr:rowOff>
    </xdr:from>
    <xdr:to>
      <xdr:col>116</xdr:col>
      <xdr:colOff>63500</xdr:colOff>
      <xdr:row>85</xdr:row>
      <xdr:rowOff>139064</xdr:rowOff>
    </xdr:to>
    <xdr:cxnSp macro="">
      <xdr:nvCxnSpPr>
        <xdr:cNvPr id="714" name="直線コネクタ 713">
          <a:extLst>
            <a:ext uri="{FF2B5EF4-FFF2-40B4-BE49-F238E27FC236}">
              <a16:creationId xmlns:a16="http://schemas.microsoft.com/office/drawing/2014/main" id="{25C58A95-8F41-481C-A00C-0D33180E6125}"/>
            </a:ext>
          </a:extLst>
        </xdr:cNvPr>
        <xdr:cNvCxnSpPr/>
      </xdr:nvCxnSpPr>
      <xdr:spPr>
        <a:xfrm>
          <a:off x="21323300" y="147123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84455</xdr:rowOff>
    </xdr:from>
    <xdr:to>
      <xdr:col>107</xdr:col>
      <xdr:colOff>101600</xdr:colOff>
      <xdr:row>86</xdr:row>
      <xdr:rowOff>14605</xdr:rowOff>
    </xdr:to>
    <xdr:sp macro="" textlink="">
      <xdr:nvSpPr>
        <xdr:cNvPr id="715" name="楕円 714">
          <a:extLst>
            <a:ext uri="{FF2B5EF4-FFF2-40B4-BE49-F238E27FC236}">
              <a16:creationId xmlns:a16="http://schemas.microsoft.com/office/drawing/2014/main" id="{F08095DE-CE60-442C-BC6A-EE65B880019F}"/>
            </a:ext>
          </a:extLst>
        </xdr:cNvPr>
        <xdr:cNvSpPr/>
      </xdr:nvSpPr>
      <xdr:spPr>
        <a:xfrm>
          <a:off x="20383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135255</xdr:rowOff>
    </xdr:from>
    <xdr:to>
      <xdr:col>111</xdr:col>
      <xdr:colOff>177800</xdr:colOff>
      <xdr:row>85</xdr:row>
      <xdr:rowOff>139064</xdr:rowOff>
    </xdr:to>
    <xdr:cxnSp macro="">
      <xdr:nvCxnSpPr>
        <xdr:cNvPr id="716" name="直線コネクタ 715">
          <a:extLst>
            <a:ext uri="{FF2B5EF4-FFF2-40B4-BE49-F238E27FC236}">
              <a16:creationId xmlns:a16="http://schemas.microsoft.com/office/drawing/2014/main" id="{E3967FEE-AB1F-4C97-9757-AB759CF7FBD2}"/>
            </a:ext>
          </a:extLst>
        </xdr:cNvPr>
        <xdr:cNvCxnSpPr/>
      </xdr:nvCxnSpPr>
      <xdr:spPr>
        <a:xfrm>
          <a:off x="20434300" y="147085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84455</xdr:rowOff>
    </xdr:from>
    <xdr:to>
      <xdr:col>102</xdr:col>
      <xdr:colOff>165100</xdr:colOff>
      <xdr:row>86</xdr:row>
      <xdr:rowOff>14605</xdr:rowOff>
    </xdr:to>
    <xdr:sp macro="" textlink="">
      <xdr:nvSpPr>
        <xdr:cNvPr id="717" name="楕円 716">
          <a:extLst>
            <a:ext uri="{FF2B5EF4-FFF2-40B4-BE49-F238E27FC236}">
              <a16:creationId xmlns:a16="http://schemas.microsoft.com/office/drawing/2014/main" id="{60290770-8423-4F22-AF56-E88399B2DAA8}"/>
            </a:ext>
          </a:extLst>
        </xdr:cNvPr>
        <xdr:cNvSpPr/>
      </xdr:nvSpPr>
      <xdr:spPr>
        <a:xfrm>
          <a:off x="19494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135255</xdr:rowOff>
    </xdr:to>
    <xdr:cxnSp macro="">
      <xdr:nvCxnSpPr>
        <xdr:cNvPr id="718" name="直線コネクタ 717">
          <a:extLst>
            <a:ext uri="{FF2B5EF4-FFF2-40B4-BE49-F238E27FC236}">
              <a16:creationId xmlns:a16="http://schemas.microsoft.com/office/drawing/2014/main" id="{2A0C0D10-7595-499A-A4C4-E3D867F5F1C5}"/>
            </a:ext>
          </a:extLst>
        </xdr:cNvPr>
        <xdr:cNvCxnSpPr/>
      </xdr:nvCxnSpPr>
      <xdr:spPr>
        <a:xfrm>
          <a:off x="19545300" y="14708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84455</xdr:rowOff>
    </xdr:from>
    <xdr:to>
      <xdr:col>98</xdr:col>
      <xdr:colOff>38100</xdr:colOff>
      <xdr:row>86</xdr:row>
      <xdr:rowOff>14605</xdr:rowOff>
    </xdr:to>
    <xdr:sp macro="" textlink="">
      <xdr:nvSpPr>
        <xdr:cNvPr id="719" name="楕円 718">
          <a:extLst>
            <a:ext uri="{FF2B5EF4-FFF2-40B4-BE49-F238E27FC236}">
              <a16:creationId xmlns:a16="http://schemas.microsoft.com/office/drawing/2014/main" id="{791627D5-3A01-4336-9840-477DD41C9E38}"/>
            </a:ext>
          </a:extLst>
        </xdr:cNvPr>
        <xdr:cNvSpPr/>
      </xdr:nvSpPr>
      <xdr:spPr>
        <a:xfrm>
          <a:off x="18605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135255</xdr:rowOff>
    </xdr:from>
    <xdr:to>
      <xdr:col>102</xdr:col>
      <xdr:colOff>114300</xdr:colOff>
      <xdr:row>85</xdr:row>
      <xdr:rowOff>135255</xdr:rowOff>
    </xdr:to>
    <xdr:cxnSp macro="">
      <xdr:nvCxnSpPr>
        <xdr:cNvPr id="720" name="直線コネクタ 719">
          <a:extLst>
            <a:ext uri="{FF2B5EF4-FFF2-40B4-BE49-F238E27FC236}">
              <a16:creationId xmlns:a16="http://schemas.microsoft.com/office/drawing/2014/main" id="{0A93A40D-BE22-4EE8-A4FE-F011477AD0F6}"/>
            </a:ext>
          </a:extLst>
        </xdr:cNvPr>
        <xdr:cNvCxnSpPr/>
      </xdr:nvCxnSpPr>
      <xdr:spPr>
        <a:xfrm>
          <a:off x="18656300" y="14708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9541</xdr:rowOff>
    </xdr:from>
    <xdr:ext cx="469744" cy="259045"/>
    <xdr:sp macro="" textlink="">
      <xdr:nvSpPr>
        <xdr:cNvPr id="721" name="n_1mainValue【消防施設】&#10;一人当たり面積">
          <a:extLst>
            <a:ext uri="{FF2B5EF4-FFF2-40B4-BE49-F238E27FC236}">
              <a16:creationId xmlns:a16="http://schemas.microsoft.com/office/drawing/2014/main" id="{F8E23191-B7A2-46D8-AC7D-2AFD600CFB1A}"/>
            </a:ext>
          </a:extLst>
        </xdr:cNvPr>
        <xdr:cNvSpPr txBox="1"/>
      </xdr:nvSpPr>
      <xdr:spPr>
        <a:xfrm>
          <a:off x="21075727" y="1475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5732</xdr:rowOff>
    </xdr:from>
    <xdr:ext cx="469744" cy="259045"/>
    <xdr:sp macro="" textlink="">
      <xdr:nvSpPr>
        <xdr:cNvPr id="722" name="n_2mainValue【消防施設】&#10;一人当たり面積">
          <a:extLst>
            <a:ext uri="{FF2B5EF4-FFF2-40B4-BE49-F238E27FC236}">
              <a16:creationId xmlns:a16="http://schemas.microsoft.com/office/drawing/2014/main" id="{90D7DB62-065D-41A4-8584-E630AD707E19}"/>
            </a:ext>
          </a:extLst>
        </xdr:cNvPr>
        <xdr:cNvSpPr txBox="1"/>
      </xdr:nvSpPr>
      <xdr:spPr>
        <a:xfrm>
          <a:off x="20199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5732</xdr:rowOff>
    </xdr:from>
    <xdr:ext cx="469744" cy="259045"/>
    <xdr:sp macro="" textlink="">
      <xdr:nvSpPr>
        <xdr:cNvPr id="723" name="n_3mainValue【消防施設】&#10;一人当たり面積">
          <a:extLst>
            <a:ext uri="{FF2B5EF4-FFF2-40B4-BE49-F238E27FC236}">
              <a16:creationId xmlns:a16="http://schemas.microsoft.com/office/drawing/2014/main" id="{32241B60-6643-4582-857A-D2658F3B80C2}"/>
            </a:ext>
          </a:extLst>
        </xdr:cNvPr>
        <xdr:cNvSpPr txBox="1"/>
      </xdr:nvSpPr>
      <xdr:spPr>
        <a:xfrm>
          <a:off x="19310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5732</xdr:rowOff>
    </xdr:from>
    <xdr:ext cx="469744" cy="259045"/>
    <xdr:sp macro="" textlink="">
      <xdr:nvSpPr>
        <xdr:cNvPr id="724" name="n_4mainValue【消防施設】&#10;一人当たり面積">
          <a:extLst>
            <a:ext uri="{FF2B5EF4-FFF2-40B4-BE49-F238E27FC236}">
              <a16:creationId xmlns:a16="http://schemas.microsoft.com/office/drawing/2014/main" id="{C965346A-2465-4CFB-AD0A-0AB647636EE8}"/>
            </a:ext>
          </a:extLst>
        </xdr:cNvPr>
        <xdr:cNvSpPr txBox="1"/>
      </xdr:nvSpPr>
      <xdr:spPr>
        <a:xfrm>
          <a:off x="18421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id="{723181A1-EF40-4F81-A20B-EE3DEA96AD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id="{0F96C281-0104-4E2E-813E-14A3CA5B6A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id="{0CE7FF48-E398-4795-AF1D-ECE54825A0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id="{8A620551-BA13-4D37-A885-785F99662DA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id="{EFE84427-9AA0-45A5-AD6A-831E8AAC7E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id="{D197283A-FF39-4FE6-BAC6-6492378D4A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id="{D6847312-708B-48F7-AD52-C7726031E1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id="{CD2011EA-D222-4083-958F-F78AA05B4A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id="{3872E90F-E840-4BE3-8668-16CF5B6A6F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id="{ED623153-B5F1-4472-A8D4-AE018CBBDC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id="{A91AA250-B9FA-436C-B043-D8EE14B258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a:extLst>
            <a:ext uri="{FF2B5EF4-FFF2-40B4-BE49-F238E27FC236}">
              <a16:creationId xmlns:a16="http://schemas.microsoft.com/office/drawing/2014/main" id="{570BF1B5-B00C-4000-962C-0DFDC0C48FB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id="{5E14D2BC-D7F3-4813-AF61-DCA4CA1A31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a:extLst>
            <a:ext uri="{FF2B5EF4-FFF2-40B4-BE49-F238E27FC236}">
              <a16:creationId xmlns:a16="http://schemas.microsoft.com/office/drawing/2014/main" id="{F3C95409-6561-4D5E-9F9C-08CEB3D88A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a:extLst>
            <a:ext uri="{FF2B5EF4-FFF2-40B4-BE49-F238E27FC236}">
              <a16:creationId xmlns:a16="http://schemas.microsoft.com/office/drawing/2014/main" id="{9E0B798E-2E34-4B1F-85FE-651C19E6B4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a:extLst>
            <a:ext uri="{FF2B5EF4-FFF2-40B4-BE49-F238E27FC236}">
              <a16:creationId xmlns:a16="http://schemas.microsoft.com/office/drawing/2014/main" id="{89F8C393-EB5B-4ECB-93F6-6E9526D1AA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a:extLst>
            <a:ext uri="{FF2B5EF4-FFF2-40B4-BE49-F238E27FC236}">
              <a16:creationId xmlns:a16="http://schemas.microsoft.com/office/drawing/2014/main" id="{6CF44EC0-4561-4A27-9577-7E2F0A704F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a:extLst>
            <a:ext uri="{FF2B5EF4-FFF2-40B4-BE49-F238E27FC236}">
              <a16:creationId xmlns:a16="http://schemas.microsoft.com/office/drawing/2014/main" id="{E04FDA36-7943-4A95-BF76-A9D6F1FE96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a:extLst>
            <a:ext uri="{FF2B5EF4-FFF2-40B4-BE49-F238E27FC236}">
              <a16:creationId xmlns:a16="http://schemas.microsoft.com/office/drawing/2014/main" id="{AE9D90FC-6547-414B-8A7C-F7703F20790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a:extLst>
            <a:ext uri="{FF2B5EF4-FFF2-40B4-BE49-F238E27FC236}">
              <a16:creationId xmlns:a16="http://schemas.microsoft.com/office/drawing/2014/main" id="{7F5B5A15-BDA1-422B-A1A4-9D83BC75EF9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a:extLst>
            <a:ext uri="{FF2B5EF4-FFF2-40B4-BE49-F238E27FC236}">
              <a16:creationId xmlns:a16="http://schemas.microsoft.com/office/drawing/2014/main" id="{B78C659C-2DFF-4652-89A3-A7FDF53609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a:extLst>
            <a:ext uri="{FF2B5EF4-FFF2-40B4-BE49-F238E27FC236}">
              <a16:creationId xmlns:a16="http://schemas.microsoft.com/office/drawing/2014/main" id="{E90CBBF2-CB81-4DBC-A828-71C73FBE96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a:extLst>
            <a:ext uri="{FF2B5EF4-FFF2-40B4-BE49-F238E27FC236}">
              <a16:creationId xmlns:a16="http://schemas.microsoft.com/office/drawing/2014/main" id="{BE34F1EE-499A-4294-8568-3415AD0692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id="{968D63FD-EC9B-42F4-B575-B4A5ED6F07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a:extLst>
            <a:ext uri="{FF2B5EF4-FFF2-40B4-BE49-F238E27FC236}">
              <a16:creationId xmlns:a16="http://schemas.microsoft.com/office/drawing/2014/main" id="{B2F62F73-70C7-4017-A3B7-CA92D1C725F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0" name="直線コネクタ 749">
          <a:extLst>
            <a:ext uri="{FF2B5EF4-FFF2-40B4-BE49-F238E27FC236}">
              <a16:creationId xmlns:a16="http://schemas.microsoft.com/office/drawing/2014/main" id="{4B036B22-53A0-4467-ABA4-8780058BE7B2}"/>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1" name="【庁舎】&#10;有形固定資産減価償却率最小値テキスト">
          <a:extLst>
            <a:ext uri="{FF2B5EF4-FFF2-40B4-BE49-F238E27FC236}">
              <a16:creationId xmlns:a16="http://schemas.microsoft.com/office/drawing/2014/main" id="{C02AE82D-AFD1-4CD3-8381-6D6E5B2FE231}"/>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2" name="直線コネクタ 751">
          <a:extLst>
            <a:ext uri="{FF2B5EF4-FFF2-40B4-BE49-F238E27FC236}">
              <a16:creationId xmlns:a16="http://schemas.microsoft.com/office/drawing/2014/main" id="{25B43F99-09F0-438E-9E7D-C5BA3DB3138C}"/>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3" name="【庁舎】&#10;有形固定資産減価償却率最大値テキスト">
          <a:extLst>
            <a:ext uri="{FF2B5EF4-FFF2-40B4-BE49-F238E27FC236}">
              <a16:creationId xmlns:a16="http://schemas.microsoft.com/office/drawing/2014/main" id="{0C7558DF-28EE-491D-A183-A446EB642D8C}"/>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4" name="直線コネクタ 753">
          <a:extLst>
            <a:ext uri="{FF2B5EF4-FFF2-40B4-BE49-F238E27FC236}">
              <a16:creationId xmlns:a16="http://schemas.microsoft.com/office/drawing/2014/main" id="{4AF8048C-6C6B-42E2-A169-4C227B9ED1D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55" name="【庁舎】&#10;有形固定資産減価償却率平均値テキスト">
          <a:extLst>
            <a:ext uri="{FF2B5EF4-FFF2-40B4-BE49-F238E27FC236}">
              <a16:creationId xmlns:a16="http://schemas.microsoft.com/office/drawing/2014/main" id="{DCED5899-FB2D-4E9A-9312-A14D82E0A525}"/>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56" name="フローチャート: 判断 755">
          <a:extLst>
            <a:ext uri="{FF2B5EF4-FFF2-40B4-BE49-F238E27FC236}">
              <a16:creationId xmlns:a16="http://schemas.microsoft.com/office/drawing/2014/main" id="{37A03CE9-F123-4165-B124-A4FDB4B244E8}"/>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57" name="フローチャート: 判断 756">
          <a:extLst>
            <a:ext uri="{FF2B5EF4-FFF2-40B4-BE49-F238E27FC236}">
              <a16:creationId xmlns:a16="http://schemas.microsoft.com/office/drawing/2014/main" id="{778E7433-6909-4D83-99FF-AF4378E69223}"/>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163847</xdr:rowOff>
    </xdr:from>
    <xdr:ext cx="405111" cy="259045"/>
    <xdr:sp macro="" textlink="">
      <xdr:nvSpPr>
        <xdr:cNvPr id="758" name="n_1aveValue【庁舎】&#10;有形固定資産減価償却率">
          <a:extLst>
            <a:ext uri="{FF2B5EF4-FFF2-40B4-BE49-F238E27FC236}">
              <a16:creationId xmlns:a16="http://schemas.microsoft.com/office/drawing/2014/main" id="{A41A5E38-B4B4-43E9-941A-2AF8876F1DEB}"/>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66221</xdr:rowOff>
    </xdr:from>
    <xdr:to>
      <xdr:col>76</xdr:col>
      <xdr:colOff>165100</xdr:colOff>
      <xdr:row>104</xdr:row>
      <xdr:rowOff>167821</xdr:rowOff>
    </xdr:to>
    <xdr:sp macro="" textlink="">
      <xdr:nvSpPr>
        <xdr:cNvPr id="759" name="フローチャート: 判断 758">
          <a:extLst>
            <a:ext uri="{FF2B5EF4-FFF2-40B4-BE49-F238E27FC236}">
              <a16:creationId xmlns:a16="http://schemas.microsoft.com/office/drawing/2014/main" id="{5B69B2C6-E5ED-4BE0-A9DC-063232F4AA3F}"/>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158948</xdr:rowOff>
    </xdr:from>
    <xdr:ext cx="405111" cy="259045"/>
    <xdr:sp macro="" textlink="">
      <xdr:nvSpPr>
        <xdr:cNvPr id="760" name="n_2aveValue【庁舎】&#10;有形固定資産減価償却率">
          <a:extLst>
            <a:ext uri="{FF2B5EF4-FFF2-40B4-BE49-F238E27FC236}">
              <a16:creationId xmlns:a16="http://schemas.microsoft.com/office/drawing/2014/main" id="{78940EC8-5C97-4BE1-881A-5DA86512730F}"/>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98879</xdr:rowOff>
    </xdr:from>
    <xdr:to>
      <xdr:col>72</xdr:col>
      <xdr:colOff>38100</xdr:colOff>
      <xdr:row>105</xdr:row>
      <xdr:rowOff>29029</xdr:rowOff>
    </xdr:to>
    <xdr:sp macro="" textlink="">
      <xdr:nvSpPr>
        <xdr:cNvPr id="761" name="フローチャート: 判断 760">
          <a:extLst>
            <a:ext uri="{FF2B5EF4-FFF2-40B4-BE49-F238E27FC236}">
              <a16:creationId xmlns:a16="http://schemas.microsoft.com/office/drawing/2014/main" id="{9A2250EB-96CD-4F80-AC66-3EEA5555D57A}"/>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20156</xdr:rowOff>
    </xdr:from>
    <xdr:ext cx="405111" cy="259045"/>
    <xdr:sp macro="" textlink="">
      <xdr:nvSpPr>
        <xdr:cNvPr id="762" name="n_3aveValue【庁舎】&#10;有形固定資産減価償却率">
          <a:extLst>
            <a:ext uri="{FF2B5EF4-FFF2-40B4-BE49-F238E27FC236}">
              <a16:creationId xmlns:a16="http://schemas.microsoft.com/office/drawing/2014/main" id="{B5EE78C8-DFE7-426B-90BF-E91503930BB4}"/>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84182</xdr:rowOff>
    </xdr:from>
    <xdr:to>
      <xdr:col>67</xdr:col>
      <xdr:colOff>101600</xdr:colOff>
      <xdr:row>105</xdr:row>
      <xdr:rowOff>14332</xdr:rowOff>
    </xdr:to>
    <xdr:sp macro="" textlink="">
      <xdr:nvSpPr>
        <xdr:cNvPr id="763" name="フローチャート: 判断 762">
          <a:extLst>
            <a:ext uri="{FF2B5EF4-FFF2-40B4-BE49-F238E27FC236}">
              <a16:creationId xmlns:a16="http://schemas.microsoft.com/office/drawing/2014/main" id="{B97F43F9-DE7B-4E61-AD24-419F03B229FF}"/>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5459</xdr:rowOff>
    </xdr:from>
    <xdr:ext cx="405111" cy="259045"/>
    <xdr:sp macro="" textlink="">
      <xdr:nvSpPr>
        <xdr:cNvPr id="764" name="n_4aveValue【庁舎】&#10;有形固定資産減価償却率">
          <a:extLst>
            <a:ext uri="{FF2B5EF4-FFF2-40B4-BE49-F238E27FC236}">
              <a16:creationId xmlns:a16="http://schemas.microsoft.com/office/drawing/2014/main" id="{5F13D14A-0CA7-47EA-92AA-235587B9D236}"/>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C637F1-D8BA-4458-B568-6D9BFA27A67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C2C64E67-61FD-4FCE-94F3-F739154F30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602C809-E562-4587-8993-2C8A41F2B47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3029430-E679-4498-BF76-FFAD9DEB5D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DEAA82A-CFAD-4476-B8FC-8E3DC53C6A2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0" name="楕円 769">
          <a:extLst>
            <a:ext uri="{FF2B5EF4-FFF2-40B4-BE49-F238E27FC236}">
              <a16:creationId xmlns:a16="http://schemas.microsoft.com/office/drawing/2014/main" id="{29A1FAFB-5ED3-422B-AC87-5BCCBA32DC9B}"/>
            </a:ext>
          </a:extLst>
        </xdr:cNvPr>
        <xdr:cNvSpPr/>
      </xdr:nvSpPr>
      <xdr:spPr>
        <a:xfrm>
          <a:off x="16268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2557</xdr:rowOff>
    </xdr:from>
    <xdr:ext cx="405111" cy="259045"/>
    <xdr:sp macro="" textlink="">
      <xdr:nvSpPr>
        <xdr:cNvPr id="771" name="【庁舎】&#10;有形固定資産減価償却率該当値テキスト">
          <a:extLst>
            <a:ext uri="{FF2B5EF4-FFF2-40B4-BE49-F238E27FC236}">
              <a16:creationId xmlns:a16="http://schemas.microsoft.com/office/drawing/2014/main" id="{B1EAA83E-B37B-4D27-B34D-BAFA2A0C0BB1}"/>
            </a:ext>
          </a:extLst>
        </xdr:cNvPr>
        <xdr:cNvSpPr txBox="1"/>
      </xdr:nvSpPr>
      <xdr:spPr>
        <a:xfrm>
          <a:off x="16357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120106</xdr:rowOff>
    </xdr:from>
    <xdr:to>
      <xdr:col>81</xdr:col>
      <xdr:colOff>101600</xdr:colOff>
      <xdr:row>104</xdr:row>
      <xdr:rowOff>50256</xdr:rowOff>
    </xdr:to>
    <xdr:sp macro="" textlink="">
      <xdr:nvSpPr>
        <xdr:cNvPr id="772" name="楕円 771">
          <a:extLst>
            <a:ext uri="{FF2B5EF4-FFF2-40B4-BE49-F238E27FC236}">
              <a16:creationId xmlns:a16="http://schemas.microsoft.com/office/drawing/2014/main" id="{E8BB5F96-0B15-400B-B7E8-4C17A70E00E7}"/>
            </a:ext>
          </a:extLst>
        </xdr:cNvPr>
        <xdr:cNvSpPr/>
      </xdr:nvSpPr>
      <xdr:spPr>
        <a:xfrm>
          <a:off x="15430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170906</xdr:rowOff>
    </xdr:from>
    <xdr:to>
      <xdr:col>85</xdr:col>
      <xdr:colOff>127000</xdr:colOff>
      <xdr:row>104</xdr:row>
      <xdr:rowOff>30480</xdr:rowOff>
    </xdr:to>
    <xdr:cxnSp macro="">
      <xdr:nvCxnSpPr>
        <xdr:cNvPr id="773" name="直線コネクタ 772">
          <a:extLst>
            <a:ext uri="{FF2B5EF4-FFF2-40B4-BE49-F238E27FC236}">
              <a16:creationId xmlns:a16="http://schemas.microsoft.com/office/drawing/2014/main" id="{F1D11778-C8E0-4FB4-9EFD-E3E6941A2A1A}"/>
            </a:ext>
          </a:extLst>
        </xdr:cNvPr>
        <xdr:cNvCxnSpPr/>
      </xdr:nvCxnSpPr>
      <xdr:spPr>
        <a:xfrm>
          <a:off x="15481300" y="178302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92348</xdr:rowOff>
    </xdr:from>
    <xdr:to>
      <xdr:col>76</xdr:col>
      <xdr:colOff>165100</xdr:colOff>
      <xdr:row>104</xdr:row>
      <xdr:rowOff>22498</xdr:rowOff>
    </xdr:to>
    <xdr:sp macro="" textlink="">
      <xdr:nvSpPr>
        <xdr:cNvPr id="774" name="楕円 773">
          <a:extLst>
            <a:ext uri="{FF2B5EF4-FFF2-40B4-BE49-F238E27FC236}">
              <a16:creationId xmlns:a16="http://schemas.microsoft.com/office/drawing/2014/main" id="{DD382673-CD7F-4EDA-A87D-28B9B105D54A}"/>
            </a:ext>
          </a:extLst>
        </xdr:cNvPr>
        <xdr:cNvSpPr/>
      </xdr:nvSpPr>
      <xdr:spPr>
        <a:xfrm>
          <a:off x="14541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143148</xdr:rowOff>
    </xdr:from>
    <xdr:to>
      <xdr:col>81</xdr:col>
      <xdr:colOff>50800</xdr:colOff>
      <xdr:row>103</xdr:row>
      <xdr:rowOff>170906</xdr:rowOff>
    </xdr:to>
    <xdr:cxnSp macro="">
      <xdr:nvCxnSpPr>
        <xdr:cNvPr id="775" name="直線コネクタ 774">
          <a:extLst>
            <a:ext uri="{FF2B5EF4-FFF2-40B4-BE49-F238E27FC236}">
              <a16:creationId xmlns:a16="http://schemas.microsoft.com/office/drawing/2014/main" id="{1DA47516-155C-4898-AC11-4955901978AD}"/>
            </a:ext>
          </a:extLst>
        </xdr:cNvPr>
        <xdr:cNvCxnSpPr/>
      </xdr:nvCxnSpPr>
      <xdr:spPr>
        <a:xfrm>
          <a:off x="14592300" y="178024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58057</xdr:rowOff>
    </xdr:from>
    <xdr:to>
      <xdr:col>72</xdr:col>
      <xdr:colOff>38100</xdr:colOff>
      <xdr:row>103</xdr:row>
      <xdr:rowOff>159657</xdr:rowOff>
    </xdr:to>
    <xdr:sp macro="" textlink="">
      <xdr:nvSpPr>
        <xdr:cNvPr id="776" name="楕円 775">
          <a:extLst>
            <a:ext uri="{FF2B5EF4-FFF2-40B4-BE49-F238E27FC236}">
              <a16:creationId xmlns:a16="http://schemas.microsoft.com/office/drawing/2014/main" id="{9754CBB4-201C-4240-AA0E-A1BDBF17872A}"/>
            </a:ext>
          </a:extLst>
        </xdr:cNvPr>
        <xdr:cNvSpPr/>
      </xdr:nvSpPr>
      <xdr:spPr>
        <a:xfrm>
          <a:off x="13652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108857</xdr:rowOff>
    </xdr:from>
    <xdr:to>
      <xdr:col>76</xdr:col>
      <xdr:colOff>114300</xdr:colOff>
      <xdr:row>103</xdr:row>
      <xdr:rowOff>143148</xdr:rowOff>
    </xdr:to>
    <xdr:cxnSp macro="">
      <xdr:nvCxnSpPr>
        <xdr:cNvPr id="777" name="直線コネクタ 776">
          <a:extLst>
            <a:ext uri="{FF2B5EF4-FFF2-40B4-BE49-F238E27FC236}">
              <a16:creationId xmlns:a16="http://schemas.microsoft.com/office/drawing/2014/main" id="{687862A3-4E12-4912-A050-9FD4AD1F18BD}"/>
            </a:ext>
          </a:extLst>
        </xdr:cNvPr>
        <xdr:cNvCxnSpPr/>
      </xdr:nvCxnSpPr>
      <xdr:spPr>
        <a:xfrm>
          <a:off x="13703300" y="177682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23768</xdr:rowOff>
    </xdr:from>
    <xdr:to>
      <xdr:col>67</xdr:col>
      <xdr:colOff>101600</xdr:colOff>
      <xdr:row>103</xdr:row>
      <xdr:rowOff>125368</xdr:rowOff>
    </xdr:to>
    <xdr:sp macro="" textlink="">
      <xdr:nvSpPr>
        <xdr:cNvPr id="778" name="楕円 777">
          <a:extLst>
            <a:ext uri="{FF2B5EF4-FFF2-40B4-BE49-F238E27FC236}">
              <a16:creationId xmlns:a16="http://schemas.microsoft.com/office/drawing/2014/main" id="{8D6B75E7-26E8-4323-AE56-7B87A1E4A36E}"/>
            </a:ext>
          </a:extLst>
        </xdr:cNvPr>
        <xdr:cNvSpPr/>
      </xdr:nvSpPr>
      <xdr:spPr>
        <a:xfrm>
          <a:off x="12763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74568</xdr:rowOff>
    </xdr:from>
    <xdr:to>
      <xdr:col>71</xdr:col>
      <xdr:colOff>177800</xdr:colOff>
      <xdr:row>103</xdr:row>
      <xdr:rowOff>108857</xdr:rowOff>
    </xdr:to>
    <xdr:cxnSp macro="">
      <xdr:nvCxnSpPr>
        <xdr:cNvPr id="779" name="直線コネクタ 778">
          <a:extLst>
            <a:ext uri="{FF2B5EF4-FFF2-40B4-BE49-F238E27FC236}">
              <a16:creationId xmlns:a16="http://schemas.microsoft.com/office/drawing/2014/main" id="{CC71D56D-E3D0-4195-A2BD-70BB8861A565}"/>
            </a:ext>
          </a:extLst>
        </xdr:cNvPr>
        <xdr:cNvCxnSpPr/>
      </xdr:nvCxnSpPr>
      <xdr:spPr>
        <a:xfrm>
          <a:off x="12814300" y="1773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66783</xdr:rowOff>
    </xdr:from>
    <xdr:ext cx="405111" cy="259045"/>
    <xdr:sp macro="" textlink="">
      <xdr:nvSpPr>
        <xdr:cNvPr id="780" name="n_1mainValue【庁舎】&#10;有形固定資産減価償却率">
          <a:extLst>
            <a:ext uri="{FF2B5EF4-FFF2-40B4-BE49-F238E27FC236}">
              <a16:creationId xmlns:a16="http://schemas.microsoft.com/office/drawing/2014/main" id="{E43177BB-A46A-4A19-B2F6-0C994E54F3D9}"/>
            </a:ext>
          </a:extLst>
        </xdr:cNvPr>
        <xdr:cNvSpPr txBox="1"/>
      </xdr:nvSpPr>
      <xdr:spPr>
        <a:xfrm>
          <a:off x="15266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39025</xdr:rowOff>
    </xdr:from>
    <xdr:ext cx="405111" cy="259045"/>
    <xdr:sp macro="" textlink="">
      <xdr:nvSpPr>
        <xdr:cNvPr id="781" name="n_2mainValue【庁舎】&#10;有形固定資産減価償却率">
          <a:extLst>
            <a:ext uri="{FF2B5EF4-FFF2-40B4-BE49-F238E27FC236}">
              <a16:creationId xmlns:a16="http://schemas.microsoft.com/office/drawing/2014/main" id="{9288C4A9-59FF-4128-B5A4-E79B81AD3A17}"/>
            </a:ext>
          </a:extLst>
        </xdr:cNvPr>
        <xdr:cNvSpPr txBox="1"/>
      </xdr:nvSpPr>
      <xdr:spPr>
        <a:xfrm>
          <a:off x="14389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4734</xdr:rowOff>
    </xdr:from>
    <xdr:ext cx="405111" cy="259045"/>
    <xdr:sp macro="" textlink="">
      <xdr:nvSpPr>
        <xdr:cNvPr id="782" name="n_3mainValue【庁舎】&#10;有形固定資産減価償却率">
          <a:extLst>
            <a:ext uri="{FF2B5EF4-FFF2-40B4-BE49-F238E27FC236}">
              <a16:creationId xmlns:a16="http://schemas.microsoft.com/office/drawing/2014/main" id="{9C89D90D-AA40-4976-B47E-B9FA1392C831}"/>
            </a:ext>
          </a:extLst>
        </xdr:cNvPr>
        <xdr:cNvSpPr txBox="1"/>
      </xdr:nvSpPr>
      <xdr:spPr>
        <a:xfrm>
          <a:off x="13500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141895</xdr:rowOff>
    </xdr:from>
    <xdr:ext cx="405111" cy="259045"/>
    <xdr:sp macro="" textlink="">
      <xdr:nvSpPr>
        <xdr:cNvPr id="783" name="n_4mainValue【庁舎】&#10;有形固定資産減価償却率">
          <a:extLst>
            <a:ext uri="{FF2B5EF4-FFF2-40B4-BE49-F238E27FC236}">
              <a16:creationId xmlns:a16="http://schemas.microsoft.com/office/drawing/2014/main" id="{C856DBFE-3296-4399-9E27-4925CCA42A48}"/>
            </a:ext>
          </a:extLst>
        </xdr:cNvPr>
        <xdr:cNvSpPr txBox="1"/>
      </xdr:nvSpPr>
      <xdr:spPr>
        <a:xfrm>
          <a:off x="12611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D64A26FC-B093-4CF8-9804-15D983A663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F11C563D-3433-49C1-88EB-D8E4B19F6B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7535B89C-81A4-4658-96C2-0C8DF6EBA0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C0BD6B7B-F90E-420C-AD09-5C88CDE933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0976C621-79A3-4951-A6E4-404DB8A191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069D8624-C1F4-4664-BF9E-AB345D8B3E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56C2A5F6-3C38-484A-9CFF-442A1A7CA4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02051DE5-3F78-4623-9051-CF9FC18C0F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2DD3CD1C-1974-43DD-9955-C2D527C3C7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5DFD1191-7FF7-4B8E-AA06-7C8AE25E92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48C86D4C-805D-4E7C-B2C6-0C4EE64F13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071122BB-0246-432E-B58F-F0695376811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F6E6D0DF-DC50-43D2-AE15-CBE5E9FD254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30F98AD5-4649-4E66-9CB0-ECB557F4A25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91543F80-D06C-4A17-9645-38353CC2253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F02EB9AE-CD99-4228-BF1A-9D03E9630A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2729BB94-8AA5-49B1-897F-788B9BAA6A0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5F157991-20A6-4C60-8A8D-5F9A9B14280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74CFD24F-E441-4688-837B-F2926C47CC6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68751C1E-9BAD-4EF0-981D-89F9456CE5C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6A85E893-0CAA-4067-B1C5-12F034A7CD5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104D27CC-A126-42C1-8E25-C5934E1325E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FCE7483D-2700-48DA-A303-EE66BB4C69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88A8A5D2-1D20-46BD-AD85-DF751D2FB7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a:extLst>
            <a:ext uri="{FF2B5EF4-FFF2-40B4-BE49-F238E27FC236}">
              <a16:creationId xmlns:a16="http://schemas.microsoft.com/office/drawing/2014/main" id="{82AC3714-5C34-4BB4-8FA0-EA537D33D1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09" name="直線コネクタ 808">
          <a:extLst>
            <a:ext uri="{FF2B5EF4-FFF2-40B4-BE49-F238E27FC236}">
              <a16:creationId xmlns:a16="http://schemas.microsoft.com/office/drawing/2014/main" id="{18C426B3-371C-417E-B95A-1E7A82172F2C}"/>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10" name="【庁舎】&#10;一人当たり面積最小値テキスト">
          <a:extLst>
            <a:ext uri="{FF2B5EF4-FFF2-40B4-BE49-F238E27FC236}">
              <a16:creationId xmlns:a16="http://schemas.microsoft.com/office/drawing/2014/main" id="{B1D97A7E-C5B6-44A4-8B9D-C65FF7BC7196}"/>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11" name="直線コネクタ 810">
          <a:extLst>
            <a:ext uri="{FF2B5EF4-FFF2-40B4-BE49-F238E27FC236}">
              <a16:creationId xmlns:a16="http://schemas.microsoft.com/office/drawing/2014/main" id="{12220C7F-ECF7-4074-8531-A423757BFA82}"/>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12" name="【庁舎】&#10;一人当たり面積最大値テキスト">
          <a:extLst>
            <a:ext uri="{FF2B5EF4-FFF2-40B4-BE49-F238E27FC236}">
              <a16:creationId xmlns:a16="http://schemas.microsoft.com/office/drawing/2014/main" id="{BC3F8B87-AA8A-4497-8F98-CF95CC0F74BF}"/>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13" name="直線コネクタ 812">
          <a:extLst>
            <a:ext uri="{FF2B5EF4-FFF2-40B4-BE49-F238E27FC236}">
              <a16:creationId xmlns:a16="http://schemas.microsoft.com/office/drawing/2014/main" id="{0C65BD21-CB0E-43BD-A544-692CA04B7AAC}"/>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814" name="【庁舎】&#10;一人当たり面積平均値テキスト">
          <a:extLst>
            <a:ext uri="{FF2B5EF4-FFF2-40B4-BE49-F238E27FC236}">
              <a16:creationId xmlns:a16="http://schemas.microsoft.com/office/drawing/2014/main" id="{92048FFF-D689-4EB3-B46D-80F600F1A5A8}"/>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15" name="フローチャート: 判断 814">
          <a:extLst>
            <a:ext uri="{FF2B5EF4-FFF2-40B4-BE49-F238E27FC236}">
              <a16:creationId xmlns:a16="http://schemas.microsoft.com/office/drawing/2014/main" id="{354ED64D-E72D-4567-8E3D-2D51531183F1}"/>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16" name="フローチャート: 判断 815">
          <a:extLst>
            <a:ext uri="{FF2B5EF4-FFF2-40B4-BE49-F238E27FC236}">
              <a16:creationId xmlns:a16="http://schemas.microsoft.com/office/drawing/2014/main" id="{699CF1FE-FBB5-41FC-8F7A-AB059F3B9677}"/>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109419</xdr:rowOff>
    </xdr:from>
    <xdr:ext cx="469744" cy="259045"/>
    <xdr:sp macro="" textlink="">
      <xdr:nvSpPr>
        <xdr:cNvPr id="817" name="n_1aveValue【庁舎】&#10;一人当たり面積">
          <a:extLst>
            <a:ext uri="{FF2B5EF4-FFF2-40B4-BE49-F238E27FC236}">
              <a16:creationId xmlns:a16="http://schemas.microsoft.com/office/drawing/2014/main" id="{7CC875D3-7E84-4EFF-BFC8-CF611F6488AA}"/>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30843</xdr:rowOff>
    </xdr:from>
    <xdr:to>
      <xdr:col>107</xdr:col>
      <xdr:colOff>101600</xdr:colOff>
      <xdr:row>106</xdr:row>
      <xdr:rowOff>132443</xdr:rowOff>
    </xdr:to>
    <xdr:sp macro="" textlink="">
      <xdr:nvSpPr>
        <xdr:cNvPr id="818" name="フローチャート: 判断 817">
          <a:extLst>
            <a:ext uri="{FF2B5EF4-FFF2-40B4-BE49-F238E27FC236}">
              <a16:creationId xmlns:a16="http://schemas.microsoft.com/office/drawing/2014/main" id="{37264E32-C89B-4F58-8215-1469BDFE3CFF}"/>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123570</xdr:rowOff>
    </xdr:from>
    <xdr:ext cx="469744" cy="259045"/>
    <xdr:sp macro="" textlink="">
      <xdr:nvSpPr>
        <xdr:cNvPr id="819" name="n_2aveValue【庁舎】&#10;一人当たり面積">
          <a:extLst>
            <a:ext uri="{FF2B5EF4-FFF2-40B4-BE49-F238E27FC236}">
              <a16:creationId xmlns:a16="http://schemas.microsoft.com/office/drawing/2014/main" id="{7B66488C-E851-4B24-A087-509274CDF253}"/>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166370</xdr:rowOff>
    </xdr:from>
    <xdr:to>
      <xdr:col>102</xdr:col>
      <xdr:colOff>165100</xdr:colOff>
      <xdr:row>106</xdr:row>
      <xdr:rowOff>96520</xdr:rowOff>
    </xdr:to>
    <xdr:sp macro="" textlink="">
      <xdr:nvSpPr>
        <xdr:cNvPr id="820" name="フローチャート: 判断 819">
          <a:extLst>
            <a:ext uri="{FF2B5EF4-FFF2-40B4-BE49-F238E27FC236}">
              <a16:creationId xmlns:a16="http://schemas.microsoft.com/office/drawing/2014/main" id="{BB817E4A-1D2A-428C-87EE-DD5158526EDF}"/>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87647</xdr:rowOff>
    </xdr:from>
    <xdr:ext cx="469744" cy="259045"/>
    <xdr:sp macro="" textlink="">
      <xdr:nvSpPr>
        <xdr:cNvPr id="821" name="n_3aveValue【庁舎】&#10;一人当たり面積">
          <a:extLst>
            <a:ext uri="{FF2B5EF4-FFF2-40B4-BE49-F238E27FC236}">
              <a16:creationId xmlns:a16="http://schemas.microsoft.com/office/drawing/2014/main" id="{DCC43551-7C30-4159-8B47-ACC8F56B3D4B}"/>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154395</xdr:rowOff>
    </xdr:from>
    <xdr:to>
      <xdr:col>98</xdr:col>
      <xdr:colOff>38100</xdr:colOff>
      <xdr:row>106</xdr:row>
      <xdr:rowOff>84545</xdr:rowOff>
    </xdr:to>
    <xdr:sp macro="" textlink="">
      <xdr:nvSpPr>
        <xdr:cNvPr id="822" name="フローチャート: 判断 821">
          <a:extLst>
            <a:ext uri="{FF2B5EF4-FFF2-40B4-BE49-F238E27FC236}">
              <a16:creationId xmlns:a16="http://schemas.microsoft.com/office/drawing/2014/main" id="{F5F2F96D-D38B-4E79-95F6-CE5A851B4712}"/>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75672</xdr:rowOff>
    </xdr:from>
    <xdr:ext cx="469744" cy="259045"/>
    <xdr:sp macro="" textlink="">
      <xdr:nvSpPr>
        <xdr:cNvPr id="823" name="n_4aveValue【庁舎】&#10;一人当たり面積">
          <a:extLst>
            <a:ext uri="{FF2B5EF4-FFF2-40B4-BE49-F238E27FC236}">
              <a16:creationId xmlns:a16="http://schemas.microsoft.com/office/drawing/2014/main" id="{3629B465-931A-4C82-930D-6835834B5877}"/>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EB2E017-945C-4F55-96A3-6D8D8B98C9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E7809F1-F6A7-450C-9AE0-5734DB2EEB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355F1D7-6B44-4A23-B051-5750C9B00B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A7D47C0-376D-434A-A0C0-BC9B7D50A7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EBA3DB6-27B0-416D-BFE6-71EDD1C81F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117384</xdr:rowOff>
    </xdr:from>
    <xdr:to>
      <xdr:col>116</xdr:col>
      <xdr:colOff>114300</xdr:colOff>
      <xdr:row>104</xdr:row>
      <xdr:rowOff>47534</xdr:rowOff>
    </xdr:to>
    <xdr:sp macro="" textlink="">
      <xdr:nvSpPr>
        <xdr:cNvPr id="829" name="楕円 828">
          <a:extLst>
            <a:ext uri="{FF2B5EF4-FFF2-40B4-BE49-F238E27FC236}">
              <a16:creationId xmlns:a16="http://schemas.microsoft.com/office/drawing/2014/main" id="{094AE77D-7E20-4D05-B8B9-AF118DBFA9F7}"/>
            </a:ext>
          </a:extLst>
        </xdr:cNvPr>
        <xdr:cNvSpPr/>
      </xdr:nvSpPr>
      <xdr:spPr>
        <a:xfrm>
          <a:off x="22110700" y="177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140261</xdr:rowOff>
    </xdr:from>
    <xdr:ext cx="469744" cy="259045"/>
    <xdr:sp macro="" textlink="">
      <xdr:nvSpPr>
        <xdr:cNvPr id="830" name="【庁舎】&#10;一人当たり面積該当値テキスト">
          <a:extLst>
            <a:ext uri="{FF2B5EF4-FFF2-40B4-BE49-F238E27FC236}">
              <a16:creationId xmlns:a16="http://schemas.microsoft.com/office/drawing/2014/main" id="{6D9E9CA2-B5A7-4CE1-BE14-1293318223C6}"/>
            </a:ext>
          </a:extLst>
        </xdr:cNvPr>
        <xdr:cNvSpPr txBox="1"/>
      </xdr:nvSpPr>
      <xdr:spPr>
        <a:xfrm>
          <a:off x="22199600"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119562</xdr:rowOff>
    </xdr:from>
    <xdr:to>
      <xdr:col>112</xdr:col>
      <xdr:colOff>38100</xdr:colOff>
      <xdr:row>104</xdr:row>
      <xdr:rowOff>49712</xdr:rowOff>
    </xdr:to>
    <xdr:sp macro="" textlink="">
      <xdr:nvSpPr>
        <xdr:cNvPr id="831" name="楕円 830">
          <a:extLst>
            <a:ext uri="{FF2B5EF4-FFF2-40B4-BE49-F238E27FC236}">
              <a16:creationId xmlns:a16="http://schemas.microsoft.com/office/drawing/2014/main" id="{EC1DA1C2-F9BA-4E12-A30C-1FE1F6E6231A}"/>
            </a:ext>
          </a:extLst>
        </xdr:cNvPr>
        <xdr:cNvSpPr/>
      </xdr:nvSpPr>
      <xdr:spPr>
        <a:xfrm>
          <a:off x="21272500" y="177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168184</xdr:rowOff>
    </xdr:from>
    <xdr:to>
      <xdr:col>116</xdr:col>
      <xdr:colOff>63500</xdr:colOff>
      <xdr:row>103</xdr:row>
      <xdr:rowOff>170362</xdr:rowOff>
    </xdr:to>
    <xdr:cxnSp macro="">
      <xdr:nvCxnSpPr>
        <xdr:cNvPr id="832" name="直線コネクタ 831">
          <a:extLst>
            <a:ext uri="{FF2B5EF4-FFF2-40B4-BE49-F238E27FC236}">
              <a16:creationId xmlns:a16="http://schemas.microsoft.com/office/drawing/2014/main" id="{3CFDEC5C-1DEF-4447-BD9F-FB5EBEA84E83}"/>
            </a:ext>
          </a:extLst>
        </xdr:cNvPr>
        <xdr:cNvCxnSpPr/>
      </xdr:nvCxnSpPr>
      <xdr:spPr>
        <a:xfrm flipV="1">
          <a:off x="21323300" y="178275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16692</xdr:rowOff>
    </xdr:from>
    <xdr:to>
      <xdr:col>107</xdr:col>
      <xdr:colOff>101600</xdr:colOff>
      <xdr:row>104</xdr:row>
      <xdr:rowOff>118292</xdr:rowOff>
    </xdr:to>
    <xdr:sp macro="" textlink="">
      <xdr:nvSpPr>
        <xdr:cNvPr id="833" name="楕円 832">
          <a:extLst>
            <a:ext uri="{FF2B5EF4-FFF2-40B4-BE49-F238E27FC236}">
              <a16:creationId xmlns:a16="http://schemas.microsoft.com/office/drawing/2014/main" id="{77BFD57B-4AD7-4071-A016-3B63C49AEBAE}"/>
            </a:ext>
          </a:extLst>
        </xdr:cNvPr>
        <xdr:cNvSpPr/>
      </xdr:nvSpPr>
      <xdr:spPr>
        <a:xfrm>
          <a:off x="20383500" y="178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170362</xdr:rowOff>
    </xdr:from>
    <xdr:to>
      <xdr:col>111</xdr:col>
      <xdr:colOff>177800</xdr:colOff>
      <xdr:row>104</xdr:row>
      <xdr:rowOff>67492</xdr:rowOff>
    </xdr:to>
    <xdr:cxnSp macro="">
      <xdr:nvCxnSpPr>
        <xdr:cNvPr id="834" name="直線コネクタ 833">
          <a:extLst>
            <a:ext uri="{FF2B5EF4-FFF2-40B4-BE49-F238E27FC236}">
              <a16:creationId xmlns:a16="http://schemas.microsoft.com/office/drawing/2014/main" id="{42217D9C-0166-4153-9C96-DC4AC1780882}"/>
            </a:ext>
          </a:extLst>
        </xdr:cNvPr>
        <xdr:cNvCxnSpPr/>
      </xdr:nvCxnSpPr>
      <xdr:spPr>
        <a:xfrm flipV="1">
          <a:off x="20434300" y="178297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14514</xdr:rowOff>
    </xdr:from>
    <xdr:to>
      <xdr:col>102</xdr:col>
      <xdr:colOff>165100</xdr:colOff>
      <xdr:row>104</xdr:row>
      <xdr:rowOff>116114</xdr:rowOff>
    </xdr:to>
    <xdr:sp macro="" textlink="">
      <xdr:nvSpPr>
        <xdr:cNvPr id="835" name="楕円 834">
          <a:extLst>
            <a:ext uri="{FF2B5EF4-FFF2-40B4-BE49-F238E27FC236}">
              <a16:creationId xmlns:a16="http://schemas.microsoft.com/office/drawing/2014/main" id="{5676293E-EDAD-48D0-A86A-362223A0CEAD}"/>
            </a:ext>
          </a:extLst>
        </xdr:cNvPr>
        <xdr:cNvSpPr/>
      </xdr:nvSpPr>
      <xdr:spPr>
        <a:xfrm>
          <a:off x="19494500" y="17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65314</xdr:rowOff>
    </xdr:from>
    <xdr:to>
      <xdr:col>107</xdr:col>
      <xdr:colOff>50800</xdr:colOff>
      <xdr:row>104</xdr:row>
      <xdr:rowOff>67492</xdr:rowOff>
    </xdr:to>
    <xdr:cxnSp macro="">
      <xdr:nvCxnSpPr>
        <xdr:cNvPr id="836" name="直線コネクタ 835">
          <a:extLst>
            <a:ext uri="{FF2B5EF4-FFF2-40B4-BE49-F238E27FC236}">
              <a16:creationId xmlns:a16="http://schemas.microsoft.com/office/drawing/2014/main" id="{FB5C3EDD-801F-4DDA-803A-48B4708FBC7C}"/>
            </a:ext>
          </a:extLst>
        </xdr:cNvPr>
        <xdr:cNvCxnSpPr/>
      </xdr:nvCxnSpPr>
      <xdr:spPr>
        <a:xfrm>
          <a:off x="19545300" y="1789611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15602</xdr:rowOff>
    </xdr:from>
    <xdr:to>
      <xdr:col>98</xdr:col>
      <xdr:colOff>38100</xdr:colOff>
      <xdr:row>104</xdr:row>
      <xdr:rowOff>117202</xdr:rowOff>
    </xdr:to>
    <xdr:sp macro="" textlink="">
      <xdr:nvSpPr>
        <xdr:cNvPr id="837" name="楕円 836">
          <a:extLst>
            <a:ext uri="{FF2B5EF4-FFF2-40B4-BE49-F238E27FC236}">
              <a16:creationId xmlns:a16="http://schemas.microsoft.com/office/drawing/2014/main" id="{5CC628D6-3C20-4074-BD2C-E82D2148C81E}"/>
            </a:ext>
          </a:extLst>
        </xdr:cNvPr>
        <xdr:cNvSpPr/>
      </xdr:nvSpPr>
      <xdr:spPr>
        <a:xfrm>
          <a:off x="18605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65314</xdr:rowOff>
    </xdr:from>
    <xdr:to>
      <xdr:col>102</xdr:col>
      <xdr:colOff>114300</xdr:colOff>
      <xdr:row>104</xdr:row>
      <xdr:rowOff>66402</xdr:rowOff>
    </xdr:to>
    <xdr:cxnSp macro="">
      <xdr:nvCxnSpPr>
        <xdr:cNvPr id="838" name="直線コネクタ 837">
          <a:extLst>
            <a:ext uri="{FF2B5EF4-FFF2-40B4-BE49-F238E27FC236}">
              <a16:creationId xmlns:a16="http://schemas.microsoft.com/office/drawing/2014/main" id="{3A5CA0A4-CE01-4E0D-8B26-4B401A70971F}"/>
            </a:ext>
          </a:extLst>
        </xdr:cNvPr>
        <xdr:cNvCxnSpPr/>
      </xdr:nvCxnSpPr>
      <xdr:spPr>
        <a:xfrm flipV="1">
          <a:off x="18656300" y="178961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66239</xdr:rowOff>
    </xdr:from>
    <xdr:ext cx="469744" cy="259045"/>
    <xdr:sp macro="" textlink="">
      <xdr:nvSpPr>
        <xdr:cNvPr id="839" name="n_1mainValue【庁舎】&#10;一人当たり面積">
          <a:extLst>
            <a:ext uri="{FF2B5EF4-FFF2-40B4-BE49-F238E27FC236}">
              <a16:creationId xmlns:a16="http://schemas.microsoft.com/office/drawing/2014/main" id="{98421636-1F24-4DA8-B91D-5FD837519FB1}"/>
            </a:ext>
          </a:extLst>
        </xdr:cNvPr>
        <xdr:cNvSpPr txBox="1"/>
      </xdr:nvSpPr>
      <xdr:spPr>
        <a:xfrm>
          <a:off x="21075727" y="17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134819</xdr:rowOff>
    </xdr:from>
    <xdr:ext cx="469744" cy="259045"/>
    <xdr:sp macro="" textlink="">
      <xdr:nvSpPr>
        <xdr:cNvPr id="840" name="n_2mainValue【庁舎】&#10;一人当たり面積">
          <a:extLst>
            <a:ext uri="{FF2B5EF4-FFF2-40B4-BE49-F238E27FC236}">
              <a16:creationId xmlns:a16="http://schemas.microsoft.com/office/drawing/2014/main" id="{59B0243D-C644-43CC-BBF9-C820545CF614}"/>
            </a:ext>
          </a:extLst>
        </xdr:cNvPr>
        <xdr:cNvSpPr txBox="1"/>
      </xdr:nvSpPr>
      <xdr:spPr>
        <a:xfrm>
          <a:off x="20199427" y="176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132641</xdr:rowOff>
    </xdr:from>
    <xdr:ext cx="469744" cy="259045"/>
    <xdr:sp macro="" textlink="">
      <xdr:nvSpPr>
        <xdr:cNvPr id="841" name="n_3mainValue【庁舎】&#10;一人当たり面積">
          <a:extLst>
            <a:ext uri="{FF2B5EF4-FFF2-40B4-BE49-F238E27FC236}">
              <a16:creationId xmlns:a16="http://schemas.microsoft.com/office/drawing/2014/main" id="{9AF44DC3-59E6-4D26-BD4B-625627FEF36B}"/>
            </a:ext>
          </a:extLst>
        </xdr:cNvPr>
        <xdr:cNvSpPr txBox="1"/>
      </xdr:nvSpPr>
      <xdr:spPr>
        <a:xfrm>
          <a:off x="193104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133729</xdr:rowOff>
    </xdr:from>
    <xdr:ext cx="469744" cy="259045"/>
    <xdr:sp macro="" textlink="">
      <xdr:nvSpPr>
        <xdr:cNvPr id="842" name="n_4mainValue【庁舎】&#10;一人当たり面積">
          <a:extLst>
            <a:ext uri="{FF2B5EF4-FFF2-40B4-BE49-F238E27FC236}">
              <a16:creationId xmlns:a16="http://schemas.microsoft.com/office/drawing/2014/main" id="{73530BE9-4D2D-45B6-8C58-96F2A1848403}"/>
            </a:ext>
          </a:extLst>
        </xdr:cNvPr>
        <xdr:cNvSpPr txBox="1"/>
      </xdr:nvSpPr>
      <xdr:spPr>
        <a:xfrm>
          <a:off x="18421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D69B292D-F397-4CFF-A853-D8069C19D0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78604AAC-4F0D-42BC-A0D3-D997736F7A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7E2BF38F-831F-4FB4-86D1-EBF9CB25F9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本村における「体育館・プール」に該当する施設は、体育館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棟、「市民会館」としては恩納村コミュニティセンター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棟であり、計</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棟である。これらの施設は整備から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年以上が経過しており、有形固定資産減価償却率は類似団体、全国、沖縄県平均を上回っている。これらの施設については、</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月に策定した、「恩納村公共施設個別計画（長寿命化計画）」にて、長寿命化改修計画を立てており、今後も利用者の安全を最優先に予防保全を進めていく。</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「一般廃棄物処理施設」については、最終処分場浸出水処理施設が令和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年度に供用開始され、令和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減価償却費が計上されている。一般廃棄物処理施設の中には、劣化調査結果を踏まえ、個別計画において建替えの方針とされた施設もある。ただし、すべてを自ら整備・保有することを前提とせず、近隣市町村との共同運営についても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前年度に引き続き、固定資産税等の村税が増加し、全国平均を上回る</a:t>
          </a:r>
          <a:r>
            <a:rPr kumimoji="1" lang="en-US" altLang="ja-JP" sz="1100">
              <a:solidFill>
                <a:schemeClr val="dk1"/>
              </a:solidFill>
              <a:effectLst/>
              <a:latin typeface="+mn-lt"/>
              <a:ea typeface="+mn-ea"/>
              <a:cs typeface="+mn-cs"/>
            </a:rPr>
            <a:t>0.61</a:t>
          </a:r>
          <a:r>
            <a:rPr kumimoji="1" lang="ja-JP" altLang="ja-JP" sz="1100">
              <a:solidFill>
                <a:schemeClr val="dk1"/>
              </a:solidFill>
              <a:effectLst/>
              <a:latin typeface="+mn-lt"/>
              <a:ea typeface="+mn-ea"/>
              <a:cs typeface="+mn-cs"/>
            </a:rPr>
            <a:t>となった。引き続き収納率向上の取り組みを行っていく。</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458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経常収支比率は類似団体内で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位となっている。公債費については村内中学校の統合事業等により、平成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年度、令和元年度と多額の地方債の新規発行を行っており、これらの償還が令和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年度より開始され</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。このため高利率の地方債については、繰上返済や借換えの検討を行い、経常経費の抑制に努める。</a:t>
          </a:r>
          <a:endParaRPr lang="ja-JP" altLang="ja-JP">
            <a:effectLst/>
          </a:endParaRPr>
        </a:p>
        <a:p>
          <a:r>
            <a:rPr kumimoji="1" lang="ja-JP" altLang="ja-JP" sz="1100">
              <a:solidFill>
                <a:schemeClr val="dk1"/>
              </a:solidFill>
              <a:effectLst/>
              <a:latin typeface="+mn-lt"/>
              <a:ea typeface="+mn-ea"/>
              <a:cs typeface="+mn-cs"/>
            </a:rPr>
            <a:t>また、沖縄振興一括交付金に関連する事業や、公共施設の維持管理に関連する経費として物件費が高い傾向にあるため、委託料の適正化等、経常経費の抑制を検討する。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61</xdr:row>
      <xdr:rowOff>3556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6066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69088</xdr:rowOff>
    </xdr:from>
    <xdr:to>
      <xdr:col>19</xdr:col>
      <xdr:colOff>133350</xdr:colOff>
      <xdr:row>60</xdr:row>
      <xdr:rowOff>73660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1318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69088</xdr:rowOff>
    </xdr:from>
    <xdr:to>
      <xdr:col>15</xdr:col>
      <xdr:colOff>82550</xdr:colOff>
      <xdr:row>61</xdr:row>
      <xdr:rowOff>13208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13188"/>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165354</xdr:rowOff>
    </xdr:from>
    <xdr:to>
      <xdr:col>11</xdr:col>
      <xdr:colOff>31750</xdr:colOff>
      <xdr:row>61</xdr:row>
      <xdr:rowOff>13208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523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124206</xdr:rowOff>
    </xdr:from>
    <xdr:to>
      <xdr:col>23</xdr:col>
      <xdr:colOff>184150</xdr:colOff>
      <xdr:row>61</xdr:row>
      <xdr:rowOff>54356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140733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18288</xdr:rowOff>
    </xdr:from>
    <xdr:to>
      <xdr:col>15</xdr:col>
      <xdr:colOff>133350</xdr:colOff>
      <xdr:row>58</xdr:row>
      <xdr:rowOff>119888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99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130065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73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54881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前年度に比して</a:t>
          </a:r>
          <a:r>
            <a:rPr kumimoji="1" lang="en-US" altLang="ja-JP" sz="1100">
              <a:solidFill>
                <a:schemeClr val="dk1"/>
              </a:solidFill>
              <a:effectLst/>
              <a:latin typeface="+mn-lt"/>
              <a:ea typeface="+mn-ea"/>
              <a:cs typeface="+mn-cs"/>
            </a:rPr>
            <a:t>58,823</a:t>
          </a:r>
          <a:r>
            <a:rPr kumimoji="1" lang="ja-JP" altLang="ja-JP" sz="1100">
              <a:solidFill>
                <a:schemeClr val="dk1"/>
              </a:solidFill>
              <a:effectLst/>
              <a:latin typeface="+mn-lt"/>
              <a:ea typeface="+mn-ea"/>
              <a:cs typeface="+mn-cs"/>
            </a:rPr>
            <a:t>円増加し、類似団体内でも下位である。要因としては人件費よりも物件費の伸びによるところが大きく、特に「ふるさとづくり応援寄附金業務代行委託料」は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791</a:t>
          </a:r>
          <a:r>
            <a:rPr kumimoji="1" lang="ja-JP" altLang="en-US" sz="1100">
              <a:solidFill>
                <a:schemeClr val="dk1"/>
              </a:solidFill>
              <a:effectLst/>
              <a:latin typeface="+mn-lt"/>
              <a:ea typeface="+mn-ea"/>
              <a:cs typeface="+mn-cs"/>
            </a:rPr>
            <a:t>百万円であったが、令和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1,173</a:t>
          </a:r>
          <a:r>
            <a:rPr kumimoji="1" lang="ja-JP" altLang="en-US" sz="1100">
              <a:solidFill>
                <a:schemeClr val="dk1"/>
              </a:solidFill>
              <a:effectLst/>
              <a:latin typeface="+mn-lt"/>
              <a:ea typeface="+mn-ea"/>
              <a:cs typeface="+mn-cs"/>
            </a:rPr>
            <a:t>百万円に増加した</a:t>
          </a:r>
          <a:r>
            <a:rPr kumimoji="1" lang="ja-JP" altLang="ja-JP" sz="1100">
              <a:solidFill>
                <a:schemeClr val="dk1"/>
              </a:solidFill>
              <a:effectLst/>
              <a:latin typeface="+mn-lt"/>
              <a:ea typeface="+mn-ea"/>
              <a:cs typeface="+mn-cs"/>
            </a:rPr>
            <a:t>。今後も、委託費用の適正化や、個別計画に従った公共施設のマネジメントを行い、経常経費の抑制に努める。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50502</xdr:rowOff>
    </xdr:from>
    <xdr:to>
      <xdr:col>23</xdr:col>
      <xdr:colOff>133350</xdr:colOff>
      <xdr:row>86</xdr:row>
      <xdr:rowOff>81824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623752"/>
          <a:ext cx="838200" cy="2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69503</xdr:rowOff>
    </xdr:from>
    <xdr:to>
      <xdr:col>19</xdr:col>
      <xdr:colOff>133350</xdr:colOff>
      <xdr:row>85</xdr:row>
      <xdr:rowOff>50502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471303"/>
          <a:ext cx="889000" cy="15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9764</xdr:rowOff>
    </xdr:from>
    <xdr:to>
      <xdr:col>15</xdr:col>
      <xdr:colOff>82550</xdr:colOff>
      <xdr:row>84</xdr:row>
      <xdr:rowOff>69503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11564"/>
          <a:ext cx="889000" cy="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127315</xdr:rowOff>
    </xdr:from>
    <xdr:to>
      <xdr:col>11</xdr:col>
      <xdr:colOff>31750</xdr:colOff>
      <xdr:row>84</xdr:row>
      <xdr:rowOff>9764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57665"/>
          <a:ext cx="889000" cy="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31024</xdr:rowOff>
    </xdr:from>
    <xdr:to>
      <xdr:col>23</xdr:col>
      <xdr:colOff>184150</xdr:colOff>
      <xdr:row>86</xdr:row>
      <xdr:rowOff>132624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7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3101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74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171152</xdr:rowOff>
    </xdr:from>
    <xdr:to>
      <xdr:col>19</xdr:col>
      <xdr:colOff>184150</xdr:colOff>
      <xdr:row>85</xdr:row>
      <xdr:rowOff>101302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57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86079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65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18703</xdr:rowOff>
    </xdr:from>
    <xdr:to>
      <xdr:col>15</xdr:col>
      <xdr:colOff>133350</xdr:colOff>
      <xdr:row>84</xdr:row>
      <xdr:rowOff>120303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105080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0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130414</xdr:rowOff>
    </xdr:from>
    <xdr:to>
      <xdr:col>11</xdr:col>
      <xdr:colOff>82550</xdr:colOff>
      <xdr:row>84</xdr:row>
      <xdr:rowOff>60564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45341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76515</xdr:rowOff>
    </xdr:from>
    <xdr:to>
      <xdr:col>7</xdr:col>
      <xdr:colOff>31750</xdr:colOff>
      <xdr:row>84</xdr:row>
      <xdr:rowOff>6665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3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162892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9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前年度から変わらず</a:t>
          </a:r>
          <a:r>
            <a:rPr kumimoji="1" lang="en-US" altLang="ja-JP" sz="1100">
              <a:solidFill>
                <a:schemeClr val="dk1"/>
              </a:solidFill>
              <a:effectLst/>
              <a:latin typeface="+mn-lt"/>
              <a:ea typeface="+mn-ea"/>
              <a:cs typeface="+mn-cs"/>
            </a:rPr>
            <a:t>96.3</a:t>
          </a:r>
          <a:r>
            <a:rPr kumimoji="1" lang="ja-JP" altLang="ja-JP" sz="1100">
              <a:solidFill>
                <a:schemeClr val="dk1"/>
              </a:solidFill>
              <a:effectLst/>
              <a:latin typeface="+mn-lt"/>
              <a:ea typeface="+mn-ea"/>
              <a:cs typeface="+mn-cs"/>
            </a:rPr>
            <a:t>であり、類似団体平均と同程度になっている。</a:t>
          </a:r>
          <a:endParaRPr lang="ja-JP" altLang="ja-JP">
            <a:effectLst/>
          </a:endParaRPr>
        </a:p>
        <a:p>
          <a:r>
            <a:rPr kumimoji="1" lang="ja-JP" altLang="ja-JP" sz="1100">
              <a:solidFill>
                <a:schemeClr val="dk1"/>
              </a:solidFill>
              <a:effectLst/>
              <a:latin typeface="+mn-lt"/>
              <a:ea typeface="+mn-ea"/>
              <a:cs typeface="+mn-cs"/>
            </a:rPr>
            <a:t>今後も類似団体等の動向に注視しながら、給与の適正化に努める。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452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390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行財政集中プラン（平成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年度）により退職者不補充等を実施を行っているが、類似団体平均・沖縄県平均・全国平均を上回っている状況である。</a:t>
          </a:r>
          <a:endParaRPr lang="ja-JP" altLang="ja-JP" sz="1400">
            <a:effectLst/>
          </a:endParaRPr>
        </a:p>
        <a:p>
          <a:r>
            <a:rPr kumimoji="1" lang="ja-JP" altLang="ja-JP" sz="1100">
              <a:solidFill>
                <a:schemeClr val="dk1"/>
              </a:solidFill>
              <a:effectLst/>
              <a:latin typeface="+mn-lt"/>
              <a:ea typeface="+mn-ea"/>
              <a:cs typeface="+mn-cs"/>
            </a:rPr>
            <a:t>観光立村である本村の特性として、観光産業や</a:t>
          </a:r>
          <a:r>
            <a:rPr kumimoji="1" lang="en-US" altLang="ja-JP" sz="1100">
              <a:solidFill>
                <a:schemeClr val="dk1"/>
              </a:solidFill>
              <a:effectLst/>
              <a:latin typeface="+mn-lt"/>
              <a:ea typeface="+mn-ea"/>
              <a:cs typeface="+mn-cs"/>
            </a:rPr>
            <a:t>OIST</a:t>
          </a:r>
          <a:r>
            <a:rPr kumimoji="1" lang="ja-JP" altLang="ja-JP" sz="1100">
              <a:solidFill>
                <a:schemeClr val="dk1"/>
              </a:solidFill>
              <a:effectLst/>
              <a:latin typeface="+mn-lt"/>
              <a:ea typeface="+mn-ea"/>
              <a:cs typeface="+mn-cs"/>
            </a:rPr>
            <a:t>関連による流入人口の増など、多様化する村民ニーズにより、職員数の抑制が厳しい状況にはあるが、業務の体制、効率化等を検討し住民サービスを低下させることがないよう、今後も適正な定員数の維持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133858</xdr:rowOff>
    </xdr:from>
    <xdr:to>
      <xdr:col>81</xdr:col>
      <xdr:colOff>44450</xdr:colOff>
      <xdr:row>61</xdr:row>
      <xdr:rowOff>152679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92308"/>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133858</xdr:rowOff>
    </xdr:from>
    <xdr:to>
      <xdr:col>77</xdr:col>
      <xdr:colOff>44450</xdr:colOff>
      <xdr:row>61</xdr:row>
      <xdr:rowOff>135306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9230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135306</xdr:rowOff>
    </xdr:from>
    <xdr:to>
      <xdr:col>72</xdr:col>
      <xdr:colOff>203200</xdr:colOff>
      <xdr:row>61</xdr:row>
      <xdr:rowOff>136754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9375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136754</xdr:rowOff>
    </xdr:from>
    <xdr:to>
      <xdr:col>68</xdr:col>
      <xdr:colOff>152400</xdr:colOff>
      <xdr:row>61</xdr:row>
      <xdr:rowOff>140615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9520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101879</xdr:rowOff>
    </xdr:from>
    <xdr:to>
      <xdr:col>81</xdr:col>
      <xdr:colOff>95250</xdr:colOff>
      <xdr:row>62</xdr:row>
      <xdr:rowOff>32029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73956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83058</xdr:rowOff>
    </xdr:from>
    <xdr:to>
      <xdr:col>77</xdr:col>
      <xdr:colOff>95250</xdr:colOff>
      <xdr:row>62</xdr:row>
      <xdr:rowOff>13208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169435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84506</xdr:rowOff>
    </xdr:from>
    <xdr:to>
      <xdr:col>73</xdr:col>
      <xdr:colOff>44450</xdr:colOff>
      <xdr:row>62</xdr:row>
      <xdr:rowOff>14656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170883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2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85954</xdr:rowOff>
    </xdr:from>
    <xdr:to>
      <xdr:col>68</xdr:col>
      <xdr:colOff>203200</xdr:colOff>
      <xdr:row>62</xdr:row>
      <xdr:rowOff>16104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89815</xdr:rowOff>
    </xdr:from>
    <xdr:to>
      <xdr:col>64</xdr:col>
      <xdr:colOff>152400</xdr:colOff>
      <xdr:row>62</xdr:row>
      <xdr:rowOff>19965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4742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横ばいで推移している。ただし、近年は大型ハード事業に関連する多額の起債が続いており、今後は公債費の増加が見込まれる。起債の抑制に取り組み、引き続き安定した公債費負担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76454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243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37846</xdr:rowOff>
    </xdr:from>
    <xdr:to>
      <xdr:col>77</xdr:col>
      <xdr:colOff>44450</xdr:colOff>
      <xdr:row>39</xdr:row>
      <xdr:rowOff>37846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24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37846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24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86106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724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35306</xdr:rowOff>
    </xdr:from>
    <xdr:to>
      <xdr:col>64</xdr:col>
      <xdr:colOff>152400</xdr:colOff>
      <xdr:row>39</xdr:row>
      <xdr:rowOff>136906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147083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充当可能財源等が将来負担額を上回る状況が続き、将来負担比率は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となっている。今後も計画的な地方債借入・償還の実施、基金の積み立てによる充当可能財源等の増加を図り、財政の健全化に努める。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ポイント増加したものの、</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平均及び沖縄県平均よりも</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低い水準にある。今後も増加傾向となることが見込まれるが、類似団体平均の維持に努める。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152146</xdr:rowOff>
    </xdr:from>
    <xdr:to>
      <xdr:col>24</xdr:col>
      <xdr:colOff>25400</xdr:colOff>
      <xdr:row>34</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099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120142</xdr:rowOff>
    </xdr:from>
    <xdr:to>
      <xdr:col>19</xdr:col>
      <xdr:colOff>187325</xdr:colOff>
      <xdr:row>33</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779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120142</xdr:rowOff>
    </xdr:from>
    <xdr:to>
      <xdr:col>15</xdr:col>
      <xdr:colOff>98425</xdr:colOff>
      <xdr:row>34</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7799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85852</xdr:rowOff>
    </xdr:from>
    <xdr:to>
      <xdr:col>11</xdr:col>
      <xdr:colOff>9525</xdr:colOff>
      <xdr:row>34</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151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57912</xdr:rowOff>
    </xdr:from>
    <xdr:to>
      <xdr:col>24</xdr:col>
      <xdr:colOff>76200</xdr:colOff>
      <xdr:row>34</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101346</xdr:rowOff>
    </xdr:from>
    <xdr:to>
      <xdr:col>20</xdr:col>
      <xdr:colOff>38100</xdr:colOff>
      <xdr:row>34</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69342</xdr:rowOff>
    </xdr:from>
    <xdr:to>
      <xdr:col>15</xdr:col>
      <xdr:colOff>149225</xdr:colOff>
      <xdr:row>33</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57912</xdr:rowOff>
    </xdr:from>
    <xdr:to>
      <xdr:col>11</xdr:col>
      <xdr:colOff>60325</xdr:colOff>
      <xdr:row>34</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35052</xdr:rowOff>
    </xdr:from>
    <xdr:to>
      <xdr:col>6</xdr:col>
      <xdr:colOff>171450</xdr:colOff>
      <xdr:row>34</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の減少となったが、類似団体平均との乖離幅は依然として大きい状況である。本村は公共施設が多く、それに伴う指定管理などの委託業務も多いため、委託料の占める割合が高い状態となっている。特に「ふるさとづくり応援寄附金業務代行委託料」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791</a:t>
          </a:r>
          <a:r>
            <a:rPr kumimoji="1" lang="ja-JP" altLang="en-US" sz="1100">
              <a:solidFill>
                <a:schemeClr val="dk1"/>
              </a:solidFill>
              <a:effectLst/>
              <a:latin typeface="+mn-lt"/>
              <a:ea typeface="+mn-ea"/>
              <a:cs typeface="+mn-cs"/>
            </a:rPr>
            <a:t>百万円であったが、令和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1,173</a:t>
          </a:r>
          <a:r>
            <a:rPr kumimoji="1" lang="ja-JP" altLang="en-US" sz="1100">
              <a:solidFill>
                <a:schemeClr val="dk1"/>
              </a:solidFill>
              <a:effectLst/>
              <a:latin typeface="+mn-lt"/>
              <a:ea typeface="+mn-ea"/>
              <a:cs typeface="+mn-cs"/>
            </a:rPr>
            <a:t>百万円に増加した。今後は、個別施設計画に基づく公共施設の適正化等に取り組み、経費の削減に努める。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92710</xdr:rowOff>
    </xdr:from>
    <xdr:to>
      <xdr:col>82</xdr:col>
      <xdr:colOff>107950</xdr:colOff>
      <xdr:row>19</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350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988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98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となり、全国平均及び沖縄県平均よりも低い水準にある。</a:t>
          </a:r>
          <a:r>
            <a:rPr kumimoji="1" lang="ja-JP" altLang="en-US" sz="1100">
              <a:solidFill>
                <a:schemeClr val="dk1"/>
              </a:solidFill>
              <a:effectLst/>
              <a:latin typeface="+mn-lt"/>
              <a:ea typeface="+mn-ea"/>
              <a:cs typeface="+mn-cs"/>
            </a:rPr>
            <a:t>本村では今後、子育て支援などの拡充を検討しており、その影響で費用の増加が想定されるため、引き続き公立保育所の民営化などを検討し、コスト削減に努める。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247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121557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679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となったが、類似団体平均を下回っている状態が続いている。</a:t>
          </a:r>
          <a:endParaRPr lang="ja-JP" altLang="ja-JP" sz="1400">
            <a:effectLst/>
          </a:endParaRPr>
        </a:p>
        <a:p>
          <a:r>
            <a:rPr kumimoji="1" lang="ja-JP" altLang="ja-JP" sz="1100">
              <a:solidFill>
                <a:schemeClr val="dk1"/>
              </a:solidFill>
              <a:effectLst/>
              <a:latin typeface="+mn-lt"/>
              <a:ea typeface="+mn-ea"/>
              <a:cs typeface="+mn-cs"/>
            </a:rPr>
            <a:t>今後も公共施設の適正化等に取り組み、コストの削減に努める。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66040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29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73660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98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73660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引き続き、団体等への補助金についてもチェック機能を強化し、コスト削減に努める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76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類似団体平均及び沖縄県平均よりも低い水準にあるが、前年度に比べ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ポイント増加した。大型ハード事業に関連して平成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年度、令和元年度にかけて行った起債償還が令和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年度以降に開始されたことが要因であると考えられる。新規発行の抑制や減債基金・公共施設整備基金の活用に取り組むことで公債費の抑制に努める。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28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42418</xdr:rowOff>
    </xdr:from>
    <xdr:to>
      <xdr:col>19</xdr:col>
      <xdr:colOff>187325</xdr:colOff>
      <xdr:row>75</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011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42418</xdr:rowOff>
    </xdr:from>
    <xdr:to>
      <xdr:col>15</xdr:col>
      <xdr:colOff>98425</xdr:colOff>
      <xdr:row>75</xdr:row>
      <xdr:rowOff>106426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011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106426</xdr:rowOff>
    </xdr:from>
    <xdr:to>
      <xdr:col>11</xdr:col>
      <xdr:colOff>9525</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5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23622</xdr:rowOff>
    </xdr:from>
    <xdr:to>
      <xdr:col>24</xdr:col>
      <xdr:colOff>76200</xdr:colOff>
      <xdr:row>75</xdr:row>
      <xdr:rowOff>125222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40149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163068</xdr:rowOff>
    </xdr:from>
    <xdr:to>
      <xdr:col>15</xdr:col>
      <xdr:colOff>149225</xdr:colOff>
      <xdr:row>75</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103395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55626</xdr:rowOff>
    </xdr:from>
    <xdr:to>
      <xdr:col>11</xdr:col>
      <xdr:colOff>60325</xdr:colOff>
      <xdr:row>75</xdr:row>
      <xdr:rowOff>157226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167403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平均、沖縄県平均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下回っている。今後も経常経費を抑制し、適正な財政運営に努める。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14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77</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628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6289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54627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72093</xdr:rowOff>
    </xdr:from>
    <xdr:to>
      <xdr:col>29</xdr:col>
      <xdr:colOff>127000</xdr:colOff>
      <xdr:row>16</xdr:row>
      <xdr:rowOff>86477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62918"/>
          <a:ext cx="647700" cy="14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56870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47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86477</xdr:rowOff>
    </xdr:from>
    <xdr:to>
      <xdr:col>26</xdr:col>
      <xdr:colOff>50800</xdr:colOff>
      <xdr:row>16</xdr:row>
      <xdr:rowOff>96896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77302"/>
          <a:ext cx="698500" cy="10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96896</xdr:rowOff>
    </xdr:from>
    <xdr:to>
      <xdr:col>22</xdr:col>
      <xdr:colOff>114300</xdr:colOff>
      <xdr:row>16</xdr:row>
      <xdr:rowOff>116327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87721"/>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112405</xdr:rowOff>
    </xdr:from>
    <xdr:to>
      <xdr:col>18</xdr:col>
      <xdr:colOff>177800</xdr:colOff>
      <xdr:row>16</xdr:row>
      <xdr:rowOff>116327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03230"/>
          <a:ext cx="698500" cy="3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21293</xdr:rowOff>
    </xdr:from>
    <xdr:to>
      <xdr:col>29</xdr:col>
      <xdr:colOff>177800</xdr:colOff>
      <xdr:row>16</xdr:row>
      <xdr:rowOff>122893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1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37820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35677</xdr:rowOff>
    </xdr:from>
    <xdr:to>
      <xdr:col>26</xdr:col>
      <xdr:colOff>101600</xdr:colOff>
      <xdr:row>16</xdr:row>
      <xdr:rowOff>137277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26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147454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95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46096</xdr:rowOff>
    </xdr:from>
    <xdr:to>
      <xdr:col>22</xdr:col>
      <xdr:colOff>165100</xdr:colOff>
      <xdr:row>16</xdr:row>
      <xdr:rowOff>147696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3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157873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65527</xdr:rowOff>
    </xdr:from>
    <xdr:to>
      <xdr:col>19</xdr:col>
      <xdr:colOff>38100</xdr:colOff>
      <xdr:row>16</xdr:row>
      <xdr:rowOff>167127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5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5854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2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61605</xdr:rowOff>
    </xdr:from>
    <xdr:to>
      <xdr:col>15</xdr:col>
      <xdr:colOff>101600</xdr:colOff>
      <xdr:row>16</xdr:row>
      <xdr:rowOff>163205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86949</xdr:rowOff>
    </xdr:from>
    <xdr:to>
      <xdr:col>29</xdr:col>
      <xdr:colOff>127000</xdr:colOff>
      <xdr:row>37</xdr:row>
      <xdr:rowOff>10848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40199"/>
          <a:ext cx="647700" cy="9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10848</xdr:rowOff>
    </xdr:from>
    <xdr:to>
      <xdr:col>26</xdr:col>
      <xdr:colOff>50800</xdr:colOff>
      <xdr:row>37</xdr:row>
      <xdr:rowOff>28404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35548"/>
          <a:ext cx="698500" cy="17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28404</xdr:rowOff>
    </xdr:from>
    <xdr:to>
      <xdr:col>22</xdr:col>
      <xdr:colOff>114300</xdr:colOff>
      <xdr:row>37</xdr:row>
      <xdr:rowOff>30371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53104"/>
          <a:ext cx="698500" cy="1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30371</xdr:rowOff>
    </xdr:from>
    <xdr:to>
      <xdr:col>18</xdr:col>
      <xdr:colOff>177800</xdr:colOff>
      <xdr:row>37</xdr:row>
      <xdr:rowOff>32565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55071"/>
          <a:ext cx="698500" cy="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36149</xdr:rowOff>
    </xdr:from>
    <xdr:to>
      <xdr:col>29</xdr:col>
      <xdr:colOff>177800</xdr:colOff>
      <xdr:row>36</xdr:row>
      <xdr:rowOff>137749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89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8226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6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131498</xdr:rowOff>
    </xdr:from>
    <xdr:to>
      <xdr:col>26</xdr:col>
      <xdr:colOff>101600</xdr:colOff>
      <xdr:row>37</xdr:row>
      <xdr:rowOff>61648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8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46425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7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149054</xdr:rowOff>
    </xdr:from>
    <xdr:to>
      <xdr:col>22</xdr:col>
      <xdr:colOff>165100</xdr:colOff>
      <xdr:row>37</xdr:row>
      <xdr:rowOff>79204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02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63981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8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151021</xdr:rowOff>
    </xdr:from>
    <xdr:to>
      <xdr:col>19</xdr:col>
      <xdr:colOff>38100</xdr:colOff>
      <xdr:row>37</xdr:row>
      <xdr:rowOff>81171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04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65948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153215</xdr:rowOff>
    </xdr:from>
    <xdr:to>
      <xdr:col>15</xdr:col>
      <xdr:colOff>101600</xdr:colOff>
      <xdr:row>37</xdr:row>
      <xdr:rowOff>83365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06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68142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9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61295</xdr:rowOff>
    </xdr:from>
    <xdr:to>
      <xdr:col>24</xdr:col>
      <xdr:colOff>63500</xdr:colOff>
      <xdr:row>35</xdr:row>
      <xdr:rowOff>84265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2045"/>
          <a:ext cx="8382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84265</xdr:rowOff>
    </xdr:from>
    <xdr:to>
      <xdr:col>19</xdr:col>
      <xdr:colOff>177800</xdr:colOff>
      <xdr:row>35</xdr:row>
      <xdr:rowOff>100088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85015"/>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100088</xdr:rowOff>
    </xdr:from>
    <xdr:to>
      <xdr:col>15</xdr:col>
      <xdr:colOff>50800</xdr:colOff>
      <xdr:row>35</xdr:row>
      <xdr:rowOff>115578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00838"/>
          <a:ext cx="8890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114655</xdr:rowOff>
    </xdr:from>
    <xdr:to>
      <xdr:col>10</xdr:col>
      <xdr:colOff>114300</xdr:colOff>
      <xdr:row>35</xdr:row>
      <xdr:rowOff>115578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15405"/>
          <a:ext cx="8890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10495</xdr:rowOff>
    </xdr:from>
    <xdr:to>
      <xdr:col>24</xdr:col>
      <xdr:colOff>114300</xdr:colOff>
      <xdr:row>35</xdr:row>
      <xdr:rowOff>112095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33372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6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33465</xdr:rowOff>
    </xdr:from>
    <xdr:to>
      <xdr:col>20</xdr:col>
      <xdr:colOff>38100</xdr:colOff>
      <xdr:row>35</xdr:row>
      <xdr:rowOff>135065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151592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49288</xdr:rowOff>
    </xdr:from>
    <xdr:to>
      <xdr:col>15</xdr:col>
      <xdr:colOff>101600</xdr:colOff>
      <xdr:row>35</xdr:row>
      <xdr:rowOff>150888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167415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2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64778</xdr:rowOff>
    </xdr:from>
    <xdr:to>
      <xdr:col>10</xdr:col>
      <xdr:colOff>165100</xdr:colOff>
      <xdr:row>35</xdr:row>
      <xdr:rowOff>166378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11455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4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63855</xdr:rowOff>
    </xdr:from>
    <xdr:to>
      <xdr:col>6</xdr:col>
      <xdr:colOff>38100</xdr:colOff>
      <xdr:row>35</xdr:row>
      <xdr:rowOff>165455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10532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3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31686</xdr:rowOff>
    </xdr:from>
    <xdr:to>
      <xdr:col>24</xdr:col>
      <xdr:colOff>63500</xdr:colOff>
      <xdr:row>52</xdr:row>
      <xdr:rowOff>96682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8775636"/>
          <a:ext cx="838200" cy="2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96682</xdr:rowOff>
    </xdr:from>
    <xdr:to>
      <xdr:col>19</xdr:col>
      <xdr:colOff>177800</xdr:colOff>
      <xdr:row>53</xdr:row>
      <xdr:rowOff>118687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012082"/>
          <a:ext cx="889000" cy="19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118687</xdr:rowOff>
    </xdr:from>
    <xdr:to>
      <xdr:col>15</xdr:col>
      <xdr:colOff>50800</xdr:colOff>
      <xdr:row>54</xdr:row>
      <xdr:rowOff>11181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05537"/>
          <a:ext cx="8890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11181</xdr:rowOff>
    </xdr:from>
    <xdr:to>
      <xdr:col>10</xdr:col>
      <xdr:colOff>114300</xdr:colOff>
      <xdr:row>54</xdr:row>
      <xdr:rowOff>89715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69481"/>
          <a:ext cx="889000" cy="7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152336</xdr:rowOff>
    </xdr:from>
    <xdr:to>
      <xdr:col>24</xdr:col>
      <xdr:colOff>114300</xdr:colOff>
      <xdr:row>51</xdr:row>
      <xdr:rowOff>82486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87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105363</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867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45882</xdr:rowOff>
    </xdr:from>
    <xdr:to>
      <xdr:col>20</xdr:col>
      <xdr:colOff>38100</xdr:colOff>
      <xdr:row>52</xdr:row>
      <xdr:rowOff>147482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89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164009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873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67887</xdr:rowOff>
    </xdr:from>
    <xdr:to>
      <xdr:col>15</xdr:col>
      <xdr:colOff>101600</xdr:colOff>
      <xdr:row>53</xdr:row>
      <xdr:rowOff>169487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14564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892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131831</xdr:rowOff>
    </xdr:from>
    <xdr:to>
      <xdr:col>10</xdr:col>
      <xdr:colOff>165100</xdr:colOff>
      <xdr:row>54</xdr:row>
      <xdr:rowOff>61981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78508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899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38915</xdr:rowOff>
    </xdr:from>
    <xdr:to>
      <xdr:col>6</xdr:col>
      <xdr:colOff>38100</xdr:colOff>
      <xdr:row>54</xdr:row>
      <xdr:rowOff>140515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2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157042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07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143495</xdr:rowOff>
    </xdr:from>
    <xdr:to>
      <xdr:col>24</xdr:col>
      <xdr:colOff>63500</xdr:colOff>
      <xdr:row>77</xdr:row>
      <xdr:rowOff>72811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73695"/>
          <a:ext cx="838200" cy="10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58455</xdr:rowOff>
    </xdr:from>
    <xdr:to>
      <xdr:col>19</xdr:col>
      <xdr:colOff>177800</xdr:colOff>
      <xdr:row>77</xdr:row>
      <xdr:rowOff>72811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26010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50318</xdr:rowOff>
    </xdr:from>
    <xdr:to>
      <xdr:col>15</xdr:col>
      <xdr:colOff>50800</xdr:colOff>
      <xdr:row>77</xdr:row>
      <xdr:rowOff>58455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251968"/>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85567</xdr:rowOff>
    </xdr:from>
    <xdr:to>
      <xdr:col>10</xdr:col>
      <xdr:colOff>114300</xdr:colOff>
      <xdr:row>77</xdr:row>
      <xdr:rowOff>50318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15767"/>
          <a:ext cx="889000" cy="1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92695</xdr:rowOff>
    </xdr:from>
    <xdr:to>
      <xdr:col>24</xdr:col>
      <xdr:colOff>114300</xdr:colOff>
      <xdr:row>77</xdr:row>
      <xdr:rowOff>22845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115572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7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22011</xdr:rowOff>
    </xdr:from>
    <xdr:to>
      <xdr:col>20</xdr:col>
      <xdr:colOff>38100</xdr:colOff>
      <xdr:row>77</xdr:row>
      <xdr:rowOff>123611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114738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1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7655</xdr:rowOff>
    </xdr:from>
    <xdr:to>
      <xdr:col>15</xdr:col>
      <xdr:colOff>101600</xdr:colOff>
      <xdr:row>77</xdr:row>
      <xdr:rowOff>109255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100382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0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170968</xdr:rowOff>
    </xdr:from>
    <xdr:to>
      <xdr:col>10</xdr:col>
      <xdr:colOff>165100</xdr:colOff>
      <xdr:row>77</xdr:row>
      <xdr:rowOff>101118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92245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29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34767</xdr:rowOff>
    </xdr:from>
    <xdr:to>
      <xdr:col>6</xdr:col>
      <xdr:colOff>38100</xdr:colOff>
      <xdr:row>76</xdr:row>
      <xdr:rowOff>136367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152895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4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45527</xdr:rowOff>
    </xdr:from>
    <xdr:to>
      <xdr:col>24</xdr:col>
      <xdr:colOff>63500</xdr:colOff>
      <xdr:row>96</xdr:row>
      <xdr:rowOff>74919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0472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27164</xdr:rowOff>
    </xdr:from>
    <xdr:to>
      <xdr:col>19</xdr:col>
      <xdr:colOff>177800</xdr:colOff>
      <xdr:row>96</xdr:row>
      <xdr:rowOff>45527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14914"/>
          <a:ext cx="889000" cy="1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27164</xdr:rowOff>
    </xdr:from>
    <xdr:to>
      <xdr:col>15</xdr:col>
      <xdr:colOff>50800</xdr:colOff>
      <xdr:row>96</xdr:row>
      <xdr:rowOff>158902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14914"/>
          <a:ext cx="889000" cy="3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158902</xdr:rowOff>
    </xdr:from>
    <xdr:to>
      <xdr:col>10</xdr:col>
      <xdr:colOff>114300</xdr:colOff>
      <xdr:row>97</xdr:row>
      <xdr:rowOff>22058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18102"/>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24119</xdr:rowOff>
    </xdr:from>
    <xdr:to>
      <xdr:col>24</xdr:col>
      <xdr:colOff>114300</xdr:colOff>
      <xdr:row>96</xdr:row>
      <xdr:rowOff>125719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8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2546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6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166177</xdr:rowOff>
    </xdr:from>
    <xdr:to>
      <xdr:col>20</xdr:col>
      <xdr:colOff>38100</xdr:colOff>
      <xdr:row>96</xdr:row>
      <xdr:rowOff>96327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87454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147814</xdr:rowOff>
    </xdr:from>
    <xdr:to>
      <xdr:col>15</xdr:col>
      <xdr:colOff>101600</xdr:colOff>
      <xdr:row>95</xdr:row>
      <xdr:rowOff>77964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6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94491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03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108102</xdr:rowOff>
    </xdr:from>
    <xdr:to>
      <xdr:col>10</xdr:col>
      <xdr:colOff>165100</xdr:colOff>
      <xdr:row>97</xdr:row>
      <xdr:rowOff>38252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29379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142708</xdr:rowOff>
    </xdr:from>
    <xdr:to>
      <xdr:col>6</xdr:col>
      <xdr:colOff>38100</xdr:colOff>
      <xdr:row>97</xdr:row>
      <xdr:rowOff>72858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63985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6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69122</xdr:rowOff>
    </xdr:from>
    <xdr:to>
      <xdr:col>55</xdr:col>
      <xdr:colOff>0</xdr:colOff>
      <xdr:row>33</xdr:row>
      <xdr:rowOff>134470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726972"/>
          <a:ext cx="838200" cy="6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134470</xdr:rowOff>
    </xdr:from>
    <xdr:to>
      <xdr:col>50</xdr:col>
      <xdr:colOff>114300</xdr:colOff>
      <xdr:row>34</xdr:row>
      <xdr:rowOff>76085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792320"/>
          <a:ext cx="8890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101441</xdr:rowOff>
    </xdr:from>
    <xdr:to>
      <xdr:col>45</xdr:col>
      <xdr:colOff>177800</xdr:colOff>
      <xdr:row>34</xdr:row>
      <xdr:rowOff>76085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416391"/>
          <a:ext cx="889000" cy="48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101441</xdr:rowOff>
    </xdr:from>
    <xdr:to>
      <xdr:col>41</xdr:col>
      <xdr:colOff>50800</xdr:colOff>
      <xdr:row>34</xdr:row>
      <xdr:rowOff>151578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416391"/>
          <a:ext cx="889000" cy="56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18322</xdr:rowOff>
    </xdr:from>
    <xdr:to>
      <xdr:col>55</xdr:col>
      <xdr:colOff>50800</xdr:colOff>
      <xdr:row>33</xdr:row>
      <xdr:rowOff>119922</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6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41199</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52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83670</xdr:rowOff>
    </xdr:from>
    <xdr:to>
      <xdr:col>50</xdr:col>
      <xdr:colOff>165100</xdr:colOff>
      <xdr:row>34</xdr:row>
      <xdr:rowOff>13820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7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30347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51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25285</xdr:rowOff>
    </xdr:from>
    <xdr:to>
      <xdr:col>46</xdr:col>
      <xdr:colOff>38100</xdr:colOff>
      <xdr:row>34</xdr:row>
      <xdr:rowOff>126885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143412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6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50641</xdr:rowOff>
    </xdr:from>
    <xdr:to>
      <xdr:col>41</xdr:col>
      <xdr:colOff>101600</xdr:colOff>
      <xdr:row>31</xdr:row>
      <xdr:rowOff>152241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3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168768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14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100778</xdr:rowOff>
    </xdr:from>
    <xdr:to>
      <xdr:col>36</xdr:col>
      <xdr:colOff>165100</xdr:colOff>
      <xdr:row>35</xdr:row>
      <xdr:rowOff>30928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9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47455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0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31186</xdr:rowOff>
    </xdr:from>
    <xdr:to>
      <xdr:col>55</xdr:col>
      <xdr:colOff>0</xdr:colOff>
      <xdr:row>57</xdr:row>
      <xdr:rowOff>116935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03836"/>
          <a:ext cx="838200" cy="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48185</xdr:rowOff>
    </xdr:from>
    <xdr:to>
      <xdr:col>50</xdr:col>
      <xdr:colOff>114300</xdr:colOff>
      <xdr:row>57</xdr:row>
      <xdr:rowOff>116935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20835"/>
          <a:ext cx="889000" cy="6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83546</xdr:rowOff>
    </xdr:from>
    <xdr:to>
      <xdr:col>45</xdr:col>
      <xdr:colOff>177800</xdr:colOff>
      <xdr:row>57</xdr:row>
      <xdr:rowOff>48185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8998946"/>
          <a:ext cx="889000" cy="8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13571</xdr:rowOff>
    </xdr:from>
    <xdr:to>
      <xdr:col>41</xdr:col>
      <xdr:colOff>50800</xdr:colOff>
      <xdr:row>52</xdr:row>
      <xdr:rowOff>83546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8586071"/>
          <a:ext cx="889000" cy="4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151836</xdr:rowOff>
    </xdr:from>
    <xdr:to>
      <xdr:col>55</xdr:col>
      <xdr:colOff>50800</xdr:colOff>
      <xdr:row>57</xdr:row>
      <xdr:rowOff>81986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3263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0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66135</xdr:rowOff>
    </xdr:from>
    <xdr:to>
      <xdr:col>50</xdr:col>
      <xdr:colOff>165100</xdr:colOff>
      <xdr:row>57</xdr:row>
      <xdr:rowOff>167735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168835</xdr:rowOff>
    </xdr:from>
    <xdr:to>
      <xdr:col>46</xdr:col>
      <xdr:colOff>38100</xdr:colOff>
      <xdr:row>57</xdr:row>
      <xdr:rowOff>98985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115512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32746</xdr:rowOff>
    </xdr:from>
    <xdr:to>
      <xdr:col>41</xdr:col>
      <xdr:colOff>101600</xdr:colOff>
      <xdr:row>52</xdr:row>
      <xdr:rowOff>134346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89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150873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72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134221</xdr:rowOff>
    </xdr:from>
    <xdr:to>
      <xdr:col>36</xdr:col>
      <xdr:colOff>165100</xdr:colOff>
      <xdr:row>50</xdr:row>
      <xdr:rowOff>64371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853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80898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831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149941</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3180141"/>
          <a:ext cx="1270" cy="463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96618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95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149941</xdr:rowOff>
    </xdr:from>
    <xdr:to>
      <xdr:col>55</xdr:col>
      <xdr:colOff>88900</xdr:colOff>
      <xdr:row>76</xdr:row>
      <xdr:rowOff>149941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18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77736</xdr:rowOff>
    </xdr:from>
    <xdr:to>
      <xdr:col>55</xdr:col>
      <xdr:colOff>0</xdr:colOff>
      <xdr:row>78</xdr:row>
      <xdr:rowOff>159486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50836"/>
          <a:ext cx="8382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116777</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89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138350</xdr:rowOff>
    </xdr:from>
    <xdr:to>
      <xdr:col>55</xdr:col>
      <xdr:colOff>50800</xdr:colOff>
      <xdr:row>79</xdr:row>
      <xdr:rowOff>68500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51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144138</xdr:rowOff>
    </xdr:from>
    <xdr:to>
      <xdr:col>50</xdr:col>
      <xdr:colOff>114300</xdr:colOff>
      <xdr:row>78</xdr:row>
      <xdr:rowOff>159486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17238"/>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134414</xdr:rowOff>
    </xdr:from>
    <xdr:to>
      <xdr:col>50</xdr:col>
      <xdr:colOff>165100</xdr:colOff>
      <xdr:row>79</xdr:row>
      <xdr:rowOff>64564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50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55691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6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44159</xdr:rowOff>
    </xdr:from>
    <xdr:to>
      <xdr:col>45</xdr:col>
      <xdr:colOff>177800</xdr:colOff>
      <xdr:row>78</xdr:row>
      <xdr:rowOff>144138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902909"/>
          <a:ext cx="889000" cy="6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110542</xdr:rowOff>
    </xdr:from>
    <xdr:to>
      <xdr:col>46</xdr:col>
      <xdr:colOff>38100</xdr:colOff>
      <xdr:row>79</xdr:row>
      <xdr:rowOff>40692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31819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166681</xdr:rowOff>
    </xdr:from>
    <xdr:to>
      <xdr:col>41</xdr:col>
      <xdr:colOff>50800</xdr:colOff>
      <xdr:row>75</xdr:row>
      <xdr:rowOff>44159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168181"/>
          <a:ext cx="889000" cy="7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73002</xdr:rowOff>
    </xdr:from>
    <xdr:to>
      <xdr:col>41</xdr:col>
      <xdr:colOff>101600</xdr:colOff>
      <xdr:row>79</xdr:row>
      <xdr:rowOff>3152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3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96548</xdr:rowOff>
    </xdr:from>
    <xdr:to>
      <xdr:col>36</xdr:col>
      <xdr:colOff>165100</xdr:colOff>
      <xdr:row>79</xdr:row>
      <xdr:rowOff>26698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17825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5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26936</xdr:rowOff>
    </xdr:from>
    <xdr:to>
      <xdr:col>55</xdr:col>
      <xdr:colOff>50800</xdr:colOff>
      <xdr:row>78</xdr:row>
      <xdr:rowOff>128536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49813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108686</xdr:rowOff>
    </xdr:from>
    <xdr:to>
      <xdr:col>50</xdr:col>
      <xdr:colOff>165100</xdr:colOff>
      <xdr:row>79</xdr:row>
      <xdr:rowOff>38836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2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93338</xdr:rowOff>
    </xdr:from>
    <xdr:to>
      <xdr:col>46</xdr:col>
      <xdr:colOff>38100</xdr:colOff>
      <xdr:row>79</xdr:row>
      <xdr:rowOff>23488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40015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2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164809</xdr:rowOff>
    </xdr:from>
    <xdr:to>
      <xdr:col>41</xdr:col>
      <xdr:colOff>101600</xdr:colOff>
      <xdr:row>75</xdr:row>
      <xdr:rowOff>94959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8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111486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62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115881</xdr:rowOff>
    </xdr:from>
    <xdr:to>
      <xdr:col>36</xdr:col>
      <xdr:colOff>165100</xdr:colOff>
      <xdr:row>71</xdr:row>
      <xdr:rowOff>46031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1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62558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189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18940</xdr:rowOff>
    </xdr:from>
    <xdr:to>
      <xdr:col>55</xdr:col>
      <xdr:colOff>0</xdr:colOff>
      <xdr:row>97</xdr:row>
      <xdr:rowOff>21011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49590"/>
          <a:ext cx="8382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146869</xdr:rowOff>
    </xdr:from>
    <xdr:to>
      <xdr:col>50</xdr:col>
      <xdr:colOff>114300</xdr:colOff>
      <xdr:row>97</xdr:row>
      <xdr:rowOff>21011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06069"/>
          <a:ext cx="889000" cy="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78792</xdr:rowOff>
    </xdr:from>
    <xdr:to>
      <xdr:col>45</xdr:col>
      <xdr:colOff>177800</xdr:colOff>
      <xdr:row>96</xdr:row>
      <xdr:rowOff>146869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366542"/>
          <a:ext cx="889000" cy="2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78792</xdr:rowOff>
    </xdr:from>
    <xdr:to>
      <xdr:col>41</xdr:col>
      <xdr:colOff>50800</xdr:colOff>
      <xdr:row>97</xdr:row>
      <xdr:rowOff>137314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366542"/>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139590</xdr:rowOff>
    </xdr:from>
    <xdr:to>
      <xdr:col>55</xdr:col>
      <xdr:colOff>50800</xdr:colOff>
      <xdr:row>97</xdr:row>
      <xdr:rowOff>69740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118017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141661</xdr:rowOff>
    </xdr:from>
    <xdr:to>
      <xdr:col>50</xdr:col>
      <xdr:colOff>165100</xdr:colOff>
      <xdr:row>97</xdr:row>
      <xdr:rowOff>71811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88338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96069</xdr:rowOff>
    </xdr:from>
    <xdr:to>
      <xdr:col>46</xdr:col>
      <xdr:colOff>38100</xdr:colOff>
      <xdr:row>97</xdr:row>
      <xdr:rowOff>26219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42746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27992</xdr:rowOff>
    </xdr:from>
    <xdr:to>
      <xdr:col>41</xdr:col>
      <xdr:colOff>101600</xdr:colOff>
      <xdr:row>95</xdr:row>
      <xdr:rowOff>129592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146119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09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86514</xdr:rowOff>
    </xdr:from>
    <xdr:to>
      <xdr:col>36</xdr:col>
      <xdr:colOff>165100</xdr:colOff>
      <xdr:row>98</xdr:row>
      <xdr:rowOff>16664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7791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0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64742</xdr:rowOff>
    </xdr:from>
    <xdr:to>
      <xdr:col>85</xdr:col>
      <xdr:colOff>127000</xdr:colOff>
      <xdr:row>38</xdr:row>
      <xdr:rowOff>90345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7984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26360</xdr:rowOff>
    </xdr:from>
    <xdr:to>
      <xdr:col>81</xdr:col>
      <xdr:colOff>50800</xdr:colOff>
      <xdr:row>38</xdr:row>
      <xdr:rowOff>90345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1460"/>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26360</xdr:rowOff>
    </xdr:from>
    <xdr:to>
      <xdr:col>76</xdr:col>
      <xdr:colOff>114300</xdr:colOff>
      <xdr:row>38</xdr:row>
      <xdr:rowOff>104427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541460"/>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93294</xdr:rowOff>
    </xdr:from>
    <xdr:to>
      <xdr:col>71</xdr:col>
      <xdr:colOff>177800</xdr:colOff>
      <xdr:row>38</xdr:row>
      <xdr:rowOff>104427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08394"/>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13942</xdr:rowOff>
    </xdr:from>
    <xdr:to>
      <xdr:col>85</xdr:col>
      <xdr:colOff>177800</xdr:colOff>
      <xdr:row>38</xdr:row>
      <xdr:rowOff>115542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134101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7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39545</xdr:rowOff>
    </xdr:from>
    <xdr:to>
      <xdr:col>81</xdr:col>
      <xdr:colOff>101600</xdr:colOff>
      <xdr:row>38</xdr:row>
      <xdr:rowOff>141145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5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132272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4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147010</xdr:rowOff>
    </xdr:from>
    <xdr:to>
      <xdr:col>76</xdr:col>
      <xdr:colOff>165100</xdr:colOff>
      <xdr:row>38</xdr:row>
      <xdr:rowOff>77160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68287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58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53627</xdr:rowOff>
    </xdr:from>
    <xdr:to>
      <xdr:col>72</xdr:col>
      <xdr:colOff>38100</xdr:colOff>
      <xdr:row>38</xdr:row>
      <xdr:rowOff>155227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146354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6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42494</xdr:rowOff>
    </xdr:from>
    <xdr:to>
      <xdr:col>67</xdr:col>
      <xdr:colOff>101600</xdr:colOff>
      <xdr:row>38</xdr:row>
      <xdr:rowOff>144094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135221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149101</xdr:rowOff>
    </xdr:from>
    <xdr:to>
      <xdr:col>85</xdr:col>
      <xdr:colOff>127000</xdr:colOff>
      <xdr:row>76</xdr:row>
      <xdr:rowOff>169532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79301"/>
          <a:ext cx="8382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163988</xdr:rowOff>
    </xdr:from>
    <xdr:to>
      <xdr:col>81</xdr:col>
      <xdr:colOff>50800</xdr:colOff>
      <xdr:row>76</xdr:row>
      <xdr:rowOff>169532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194188"/>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159742</xdr:rowOff>
    </xdr:from>
    <xdr:to>
      <xdr:col>76</xdr:col>
      <xdr:colOff>114300</xdr:colOff>
      <xdr:row>76</xdr:row>
      <xdr:rowOff>163988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189942"/>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157959</xdr:rowOff>
    </xdr:from>
    <xdr:to>
      <xdr:col>71</xdr:col>
      <xdr:colOff>177800</xdr:colOff>
      <xdr:row>76</xdr:row>
      <xdr:rowOff>159742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8815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98301</xdr:rowOff>
    </xdr:from>
    <xdr:to>
      <xdr:col>85</xdr:col>
      <xdr:colOff>177800</xdr:colOff>
      <xdr:row>77</xdr:row>
      <xdr:rowOff>28451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76728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118732</xdr:rowOff>
    </xdr:from>
    <xdr:to>
      <xdr:col>81</xdr:col>
      <xdr:colOff>101600</xdr:colOff>
      <xdr:row>77</xdr:row>
      <xdr:rowOff>48882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40009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113188</xdr:rowOff>
    </xdr:from>
    <xdr:to>
      <xdr:col>76</xdr:col>
      <xdr:colOff>165100</xdr:colOff>
      <xdr:row>77</xdr:row>
      <xdr:rowOff>43338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34465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108942</xdr:rowOff>
    </xdr:from>
    <xdr:to>
      <xdr:col>72</xdr:col>
      <xdr:colOff>38100</xdr:colOff>
      <xdr:row>77</xdr:row>
      <xdr:rowOff>39092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30219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3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107159</xdr:rowOff>
    </xdr:from>
    <xdr:to>
      <xdr:col>67</xdr:col>
      <xdr:colOff>101600</xdr:colOff>
      <xdr:row>77</xdr:row>
      <xdr:rowOff>37309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28436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3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143011</xdr:rowOff>
    </xdr:from>
    <xdr:to>
      <xdr:col>85</xdr:col>
      <xdr:colOff>127000</xdr:colOff>
      <xdr:row>93</xdr:row>
      <xdr:rowOff>123259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5744961"/>
          <a:ext cx="838200" cy="3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123259</xdr:rowOff>
    </xdr:from>
    <xdr:to>
      <xdr:col>81</xdr:col>
      <xdr:colOff>50800</xdr:colOff>
      <xdr:row>94</xdr:row>
      <xdr:rowOff>147126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068109"/>
          <a:ext cx="889000" cy="19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147126</xdr:rowOff>
    </xdr:from>
    <xdr:to>
      <xdr:col>76</xdr:col>
      <xdr:colOff>114300</xdr:colOff>
      <xdr:row>97</xdr:row>
      <xdr:rowOff>75090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263426"/>
          <a:ext cx="889000" cy="4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75090</xdr:rowOff>
    </xdr:from>
    <xdr:to>
      <xdr:col>71</xdr:col>
      <xdr:colOff>177800</xdr:colOff>
      <xdr:row>97</xdr:row>
      <xdr:rowOff>149382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05740"/>
          <a:ext cx="889000" cy="7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92211</xdr:rowOff>
    </xdr:from>
    <xdr:to>
      <xdr:col>85</xdr:col>
      <xdr:colOff>177800</xdr:colOff>
      <xdr:row>92</xdr:row>
      <xdr:rowOff>22361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56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45238</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564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72459</xdr:rowOff>
    </xdr:from>
    <xdr:to>
      <xdr:col>81</xdr:col>
      <xdr:colOff>101600</xdr:colOff>
      <xdr:row>94</xdr:row>
      <xdr:rowOff>2609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01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19136</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579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96326</xdr:rowOff>
    </xdr:from>
    <xdr:to>
      <xdr:col>76</xdr:col>
      <xdr:colOff>165100</xdr:colOff>
      <xdr:row>95</xdr:row>
      <xdr:rowOff>26476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2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43003</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598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24290</xdr:rowOff>
    </xdr:from>
    <xdr:to>
      <xdr:col>72</xdr:col>
      <xdr:colOff>38100</xdr:colOff>
      <xdr:row>97</xdr:row>
      <xdr:rowOff>125890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142417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3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98582</xdr:rowOff>
    </xdr:from>
    <xdr:to>
      <xdr:col>67</xdr:col>
      <xdr:colOff>101600</xdr:colOff>
      <xdr:row>98</xdr:row>
      <xdr:rowOff>28732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45259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864</xdr:rowOff>
    </xdr:from>
    <xdr:to>
      <xdr:col>116</xdr:col>
      <xdr:colOff>63500</xdr:colOff>
      <xdr:row>59</xdr:row>
      <xdr:rowOff>15304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16414"/>
          <a:ext cx="8382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15304</xdr:rowOff>
    </xdr:from>
    <xdr:to>
      <xdr:col>111</xdr:col>
      <xdr:colOff>177800</xdr:colOff>
      <xdr:row>59</xdr:row>
      <xdr:rowOff>16408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30854"/>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16408</xdr:rowOff>
    </xdr:from>
    <xdr:to>
      <xdr:col>107</xdr:col>
      <xdr:colOff>50800</xdr:colOff>
      <xdr:row>59</xdr:row>
      <xdr:rowOff>24791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31958"/>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5817</xdr:rowOff>
    </xdr:from>
    <xdr:to>
      <xdr:col>102</xdr:col>
      <xdr:colOff>114300</xdr:colOff>
      <xdr:row>59</xdr:row>
      <xdr:rowOff>24791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2136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121514</xdr:rowOff>
    </xdr:from>
    <xdr:to>
      <xdr:col>116</xdr:col>
      <xdr:colOff>114300</xdr:colOff>
      <xdr:row>59</xdr:row>
      <xdr:rowOff>51664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49497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9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135954</xdr:rowOff>
    </xdr:from>
    <xdr:to>
      <xdr:col>112</xdr:col>
      <xdr:colOff>38100</xdr:colOff>
      <xdr:row>59</xdr:row>
      <xdr:rowOff>66104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57231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7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137058</xdr:rowOff>
    </xdr:from>
    <xdr:to>
      <xdr:col>107</xdr:col>
      <xdr:colOff>101600</xdr:colOff>
      <xdr:row>59</xdr:row>
      <xdr:rowOff>67208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58335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145441</xdr:rowOff>
    </xdr:from>
    <xdr:to>
      <xdr:col>102</xdr:col>
      <xdr:colOff>165100</xdr:colOff>
      <xdr:row>59</xdr:row>
      <xdr:rowOff>75591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66718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8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126467</xdr:rowOff>
    </xdr:from>
    <xdr:to>
      <xdr:col>98</xdr:col>
      <xdr:colOff>38100</xdr:colOff>
      <xdr:row>59</xdr:row>
      <xdr:rowOff>56617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47744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6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62499</xdr:rowOff>
    </xdr:from>
    <xdr:to>
      <xdr:col>116</xdr:col>
      <xdr:colOff>63500</xdr:colOff>
      <xdr:row>76</xdr:row>
      <xdr:rowOff>9474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21249"/>
          <a:ext cx="838200" cy="1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125516</xdr:rowOff>
    </xdr:from>
    <xdr:to>
      <xdr:col>111</xdr:col>
      <xdr:colOff>177800</xdr:colOff>
      <xdr:row>76</xdr:row>
      <xdr:rowOff>9474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84266"/>
          <a:ext cx="889000" cy="5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87547</xdr:rowOff>
    </xdr:from>
    <xdr:to>
      <xdr:col>107</xdr:col>
      <xdr:colOff>50800</xdr:colOff>
      <xdr:row>75</xdr:row>
      <xdr:rowOff>125516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46297"/>
          <a:ext cx="889000" cy="3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87547</xdr:rowOff>
    </xdr:from>
    <xdr:to>
      <xdr:col>102</xdr:col>
      <xdr:colOff>114300</xdr:colOff>
      <xdr:row>75</xdr:row>
      <xdr:rowOff>96571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46297"/>
          <a:ext cx="889000" cy="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11699</xdr:rowOff>
    </xdr:from>
    <xdr:to>
      <xdr:col>116</xdr:col>
      <xdr:colOff>114300</xdr:colOff>
      <xdr:row>75</xdr:row>
      <xdr:rowOff>113299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34576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2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130124</xdr:rowOff>
    </xdr:from>
    <xdr:to>
      <xdr:col>112</xdr:col>
      <xdr:colOff>38100</xdr:colOff>
      <xdr:row>76</xdr:row>
      <xdr:rowOff>60274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51401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8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74716</xdr:rowOff>
    </xdr:from>
    <xdr:to>
      <xdr:col>107</xdr:col>
      <xdr:colOff>101600</xdr:colOff>
      <xdr:row>76</xdr:row>
      <xdr:rowOff>4865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334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21393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36747</xdr:rowOff>
    </xdr:from>
    <xdr:to>
      <xdr:col>102</xdr:col>
      <xdr:colOff>165100</xdr:colOff>
      <xdr:row>75</xdr:row>
      <xdr:rowOff>138347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154874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45771</xdr:rowOff>
    </xdr:from>
    <xdr:to>
      <xdr:col>98</xdr:col>
      <xdr:colOff>38100</xdr:colOff>
      <xdr:row>75</xdr:row>
      <xdr:rowOff>147371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163898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7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人あたりのコストが</a:t>
          </a:r>
          <a:r>
            <a:rPr kumimoji="1" lang="en-US" altLang="ja-JP" sz="1100">
              <a:solidFill>
                <a:schemeClr val="dk1"/>
              </a:solidFill>
              <a:effectLst/>
              <a:latin typeface="+mn-lt"/>
              <a:ea typeface="+mn-ea"/>
              <a:cs typeface="+mn-cs"/>
            </a:rPr>
            <a:t>286,125</a:t>
          </a:r>
          <a:r>
            <a:rPr kumimoji="1" lang="ja-JP" altLang="ja-JP" sz="1100">
              <a:solidFill>
                <a:schemeClr val="dk1"/>
              </a:solidFill>
              <a:effectLst/>
              <a:latin typeface="+mn-lt"/>
              <a:ea typeface="+mn-ea"/>
              <a:cs typeface="+mn-cs"/>
            </a:rPr>
            <a:t>円と、上昇傾向にあり、類似団体内で上位となっている。これは、ふるさと納税事務手続きにかかる委託料等が考えられる。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うち新規整備）については、令和元年度から減少傾向にある。これは村内中学校の統合整備事業等、大型ハード事業が終了したことが要因である。ただし、今後は清掃施設等の更新も検討されていることから、個別施設計画に沿った更新を行い、予算の平準化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・積立金については、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人あたりのコストが</a:t>
          </a:r>
          <a:r>
            <a:rPr kumimoji="1" lang="en-US" altLang="ja-JP" sz="1100">
              <a:solidFill>
                <a:schemeClr val="dk1"/>
              </a:solidFill>
              <a:effectLst/>
              <a:latin typeface="+mn-lt"/>
              <a:ea typeface="+mn-ea"/>
              <a:cs typeface="+mn-cs"/>
            </a:rPr>
            <a:t>334,131</a:t>
          </a:r>
          <a:r>
            <a:rPr kumimoji="1" lang="ja-JP" altLang="ja-JP" sz="1100">
              <a:solidFill>
                <a:schemeClr val="dk1"/>
              </a:solidFill>
              <a:effectLst/>
              <a:latin typeface="+mn-lt"/>
              <a:ea typeface="+mn-ea"/>
              <a:cs typeface="+mn-cs"/>
            </a:rPr>
            <a:t>円と、上昇傾向にあり、類似団体内で上位となっている。令和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年度は、恩納村公共施設整備基金や恩納村ふるさとづくり応援基金を中心に積み立てた。</a:t>
          </a:r>
          <a:r>
            <a:rPr kumimoji="1" lang="ja-JP" altLang="en-US" sz="1100">
              <a:solidFill>
                <a:schemeClr val="dk1"/>
              </a:solidFill>
              <a:effectLst/>
              <a:latin typeface="+mn-lt"/>
              <a:ea typeface="+mn-ea"/>
              <a:cs typeface="+mn-cs"/>
            </a:rPr>
            <a:t>今後も将来の公共施設の更新や村の発展に必要な事業の財源として賄うため、引き続き基金を積み立てていく。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沖縄県恩納村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11,262
10,055
50.81
15,017,160
14,354,084
243,180
3,809,639
4,430,319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147891</xdr:rowOff>
    </xdr:from>
    <xdr:to>
      <xdr:col>24</xdr:col>
      <xdr:colOff>63500</xdr:colOff>
      <xdr:row>33</xdr:row>
      <xdr:rowOff>29972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62841"/>
          <a:ext cx="838200" cy="2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29972</xdr:rowOff>
    </xdr:from>
    <xdr:to>
      <xdr:col>19</xdr:col>
      <xdr:colOff>177800</xdr:colOff>
      <xdr:row>33</xdr:row>
      <xdr:rowOff>41402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878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14732</xdr:rowOff>
    </xdr:from>
    <xdr:to>
      <xdr:col>15</xdr:col>
      <xdr:colOff>50800</xdr:colOff>
      <xdr:row>33</xdr:row>
      <xdr:rowOff>41402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7258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14732</xdr:rowOff>
    </xdr:from>
    <xdr:to>
      <xdr:col>10</xdr:col>
      <xdr:colOff>114300</xdr:colOff>
      <xdr:row>33</xdr:row>
      <xdr:rowOff>29972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7258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97091</xdr:rowOff>
    </xdr:from>
    <xdr:to>
      <xdr:col>24</xdr:col>
      <xdr:colOff>114300</xdr:colOff>
      <xdr:row>32</xdr:row>
      <xdr:rowOff>27241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12018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2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150622</xdr:rowOff>
    </xdr:from>
    <xdr:to>
      <xdr:col>20</xdr:col>
      <xdr:colOff>38100</xdr:colOff>
      <xdr:row>33</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97299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162052</xdr:rowOff>
    </xdr:from>
    <xdr:to>
      <xdr:col>15</xdr:col>
      <xdr:colOff>101600</xdr:colOff>
      <xdr:row>33</xdr:row>
      <xdr:rowOff>92202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108729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135382</xdr:rowOff>
    </xdr:from>
    <xdr:to>
      <xdr:col>10</xdr:col>
      <xdr:colOff>165100</xdr:colOff>
      <xdr:row>33</xdr:row>
      <xdr:rowOff>65532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82059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150622</xdr:rowOff>
    </xdr:from>
    <xdr:to>
      <xdr:col>6</xdr:col>
      <xdr:colOff>38100</xdr:colOff>
      <xdr:row>33</xdr:row>
      <xdr:rowOff>80772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97299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44376</xdr:rowOff>
    </xdr:from>
    <xdr:to>
      <xdr:col>24</xdr:col>
      <xdr:colOff>63500</xdr:colOff>
      <xdr:row>52</xdr:row>
      <xdr:rowOff>36867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616876"/>
          <a:ext cx="838200" cy="3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36867</xdr:rowOff>
    </xdr:from>
    <xdr:to>
      <xdr:col>19</xdr:col>
      <xdr:colOff>177800</xdr:colOff>
      <xdr:row>53</xdr:row>
      <xdr:rowOff>89221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52267"/>
          <a:ext cx="889000" cy="2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89221</xdr:rowOff>
    </xdr:from>
    <xdr:to>
      <xdr:col>15</xdr:col>
      <xdr:colOff>50800</xdr:colOff>
      <xdr:row>53</xdr:row>
      <xdr:rowOff>158404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76071"/>
          <a:ext cx="889000" cy="6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158404</xdr:rowOff>
    </xdr:from>
    <xdr:to>
      <xdr:col>10</xdr:col>
      <xdr:colOff>114300</xdr:colOff>
      <xdr:row>55</xdr:row>
      <xdr:rowOff>93509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45254"/>
          <a:ext cx="889000" cy="27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165026</xdr:rowOff>
    </xdr:from>
    <xdr:to>
      <xdr:col>24</xdr:col>
      <xdr:colOff>114300</xdr:colOff>
      <xdr:row>50</xdr:row>
      <xdr:rowOff>95176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5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118053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5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157517</xdr:rowOff>
    </xdr:from>
    <xdr:to>
      <xdr:col>20</xdr:col>
      <xdr:colOff>38100</xdr:colOff>
      <xdr:row>52</xdr:row>
      <xdr:rowOff>87667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104194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67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38421</xdr:rowOff>
    </xdr:from>
    <xdr:to>
      <xdr:col>15</xdr:col>
      <xdr:colOff>101600</xdr:colOff>
      <xdr:row>53</xdr:row>
      <xdr:rowOff>140021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156548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0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107604</xdr:rowOff>
    </xdr:from>
    <xdr:to>
      <xdr:col>10</xdr:col>
      <xdr:colOff>165100</xdr:colOff>
      <xdr:row>54</xdr:row>
      <xdr:rowOff>37754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54281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6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42709</xdr:rowOff>
    </xdr:from>
    <xdr:to>
      <xdr:col>6</xdr:col>
      <xdr:colOff>38100</xdr:colOff>
      <xdr:row>55</xdr:row>
      <xdr:rowOff>144309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160836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4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66182</xdr:rowOff>
    </xdr:from>
    <xdr:to>
      <xdr:col>24</xdr:col>
      <xdr:colOff>63500</xdr:colOff>
      <xdr:row>76</xdr:row>
      <xdr:rowOff>80035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96382"/>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29031</xdr:rowOff>
    </xdr:from>
    <xdr:to>
      <xdr:col>19</xdr:col>
      <xdr:colOff>177800</xdr:colOff>
      <xdr:row>76</xdr:row>
      <xdr:rowOff>66182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59231"/>
          <a:ext cx="889000" cy="3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29031</xdr:rowOff>
    </xdr:from>
    <xdr:to>
      <xdr:col>15</xdr:col>
      <xdr:colOff>50800</xdr:colOff>
      <xdr:row>76</xdr:row>
      <xdr:rowOff>133629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59231"/>
          <a:ext cx="889000" cy="10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133629</xdr:rowOff>
    </xdr:from>
    <xdr:to>
      <xdr:col>10</xdr:col>
      <xdr:colOff>114300</xdr:colOff>
      <xdr:row>77</xdr:row>
      <xdr:rowOff>11272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63829"/>
          <a:ext cx="889000" cy="4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29235</xdr:rowOff>
    </xdr:from>
    <xdr:to>
      <xdr:col>24</xdr:col>
      <xdr:colOff>114300</xdr:colOff>
      <xdr:row>76</xdr:row>
      <xdr:rowOff>130835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7662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3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15382</xdr:rowOff>
    </xdr:from>
    <xdr:to>
      <xdr:col>20</xdr:col>
      <xdr:colOff>38100</xdr:colOff>
      <xdr:row>76</xdr:row>
      <xdr:rowOff>116982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133509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2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149681</xdr:rowOff>
    </xdr:from>
    <xdr:to>
      <xdr:col>15</xdr:col>
      <xdr:colOff>101600</xdr:colOff>
      <xdr:row>76</xdr:row>
      <xdr:rowOff>79831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96357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8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82829</xdr:rowOff>
    </xdr:from>
    <xdr:to>
      <xdr:col>10</xdr:col>
      <xdr:colOff>165100</xdr:colOff>
      <xdr:row>77</xdr:row>
      <xdr:rowOff>12979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29505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8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131922</xdr:rowOff>
    </xdr:from>
    <xdr:to>
      <xdr:col>6</xdr:col>
      <xdr:colOff>38100</xdr:colOff>
      <xdr:row>77</xdr:row>
      <xdr:rowOff>62072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78599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55401</xdr:rowOff>
    </xdr:from>
    <xdr:to>
      <xdr:col>24</xdr:col>
      <xdr:colOff>63500</xdr:colOff>
      <xdr:row>97</xdr:row>
      <xdr:rowOff>102307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6051"/>
          <a:ext cx="838200" cy="4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102307</xdr:rowOff>
    </xdr:from>
    <xdr:to>
      <xdr:col>19</xdr:col>
      <xdr:colOff>177800</xdr:colOff>
      <xdr:row>97</xdr:row>
      <xdr:rowOff>121825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2957"/>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109655</xdr:rowOff>
    </xdr:from>
    <xdr:to>
      <xdr:col>15</xdr:col>
      <xdr:colOff>50800</xdr:colOff>
      <xdr:row>97</xdr:row>
      <xdr:rowOff>121825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054505"/>
          <a:ext cx="889000" cy="6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109655</xdr:rowOff>
    </xdr:from>
    <xdr:to>
      <xdr:col>10</xdr:col>
      <xdr:colOff>114300</xdr:colOff>
      <xdr:row>98</xdr:row>
      <xdr:rowOff>71436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054505"/>
          <a:ext cx="889000" cy="8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4601</xdr:rowOff>
    </xdr:from>
    <xdr:to>
      <xdr:col>24</xdr:col>
      <xdr:colOff>114300</xdr:colOff>
      <xdr:row>97</xdr:row>
      <xdr:rowOff>106201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154478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51507</xdr:rowOff>
    </xdr:from>
    <xdr:to>
      <xdr:col>20</xdr:col>
      <xdr:colOff>38100</xdr:colOff>
      <xdr:row>97</xdr:row>
      <xdr:rowOff>153107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144234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71025</xdr:rowOff>
    </xdr:from>
    <xdr:to>
      <xdr:col>15</xdr:col>
      <xdr:colOff>101600</xdr:colOff>
      <xdr:row>98</xdr:row>
      <xdr:rowOff>1175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58855</xdr:rowOff>
    </xdr:from>
    <xdr:to>
      <xdr:col>10</xdr:col>
      <xdr:colOff>165100</xdr:colOff>
      <xdr:row>93</xdr:row>
      <xdr:rowOff>160455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5532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77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20636</xdr:rowOff>
    </xdr:from>
    <xdr:to>
      <xdr:col>6</xdr:col>
      <xdr:colOff>38100</xdr:colOff>
      <xdr:row>98</xdr:row>
      <xdr:rowOff>122236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113363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35596</xdr:rowOff>
    </xdr:from>
    <xdr:to>
      <xdr:col>55</xdr:col>
      <xdr:colOff>0</xdr:colOff>
      <xdr:row>56</xdr:row>
      <xdr:rowOff>70083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65346"/>
          <a:ext cx="838200" cy="20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70083</xdr:rowOff>
    </xdr:from>
    <xdr:to>
      <xdr:col>50</xdr:col>
      <xdr:colOff>114300</xdr:colOff>
      <xdr:row>56</xdr:row>
      <xdr:rowOff>83441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71283"/>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158605</xdr:rowOff>
    </xdr:from>
    <xdr:to>
      <xdr:col>45</xdr:col>
      <xdr:colOff>177800</xdr:colOff>
      <xdr:row>56</xdr:row>
      <xdr:rowOff>83441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88355"/>
          <a:ext cx="8890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158605</xdr:rowOff>
    </xdr:from>
    <xdr:to>
      <xdr:col>41</xdr:col>
      <xdr:colOff>50800</xdr:colOff>
      <xdr:row>56</xdr:row>
      <xdr:rowOff>48968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88355"/>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156246</xdr:rowOff>
    </xdr:from>
    <xdr:to>
      <xdr:col>55</xdr:col>
      <xdr:colOff>50800</xdr:colOff>
      <xdr:row>55</xdr:row>
      <xdr:rowOff>86396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7673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19283</xdr:rowOff>
    </xdr:from>
    <xdr:to>
      <xdr:col>50</xdr:col>
      <xdr:colOff>165100</xdr:colOff>
      <xdr:row>56</xdr:row>
      <xdr:rowOff>120883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137410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32641</xdr:rowOff>
    </xdr:from>
    <xdr:to>
      <xdr:col>46</xdr:col>
      <xdr:colOff>38100</xdr:colOff>
      <xdr:row>56</xdr:row>
      <xdr:rowOff>134241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150768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107805</xdr:rowOff>
    </xdr:from>
    <xdr:to>
      <xdr:col>41</xdr:col>
      <xdr:colOff>101600</xdr:colOff>
      <xdr:row>56</xdr:row>
      <xdr:rowOff>37955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54482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169618</xdr:rowOff>
    </xdr:from>
    <xdr:to>
      <xdr:col>36</xdr:col>
      <xdr:colOff>165100</xdr:colOff>
      <xdr:row>56</xdr:row>
      <xdr:rowOff>99768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116295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145780</xdr:rowOff>
    </xdr:from>
    <xdr:to>
      <xdr:col>55</xdr:col>
      <xdr:colOff>0</xdr:colOff>
      <xdr:row>78</xdr:row>
      <xdr:rowOff>3759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47430"/>
          <a:ext cx="8382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145780</xdr:rowOff>
    </xdr:from>
    <xdr:to>
      <xdr:col>50</xdr:col>
      <xdr:colOff>114300</xdr:colOff>
      <xdr:row>77</xdr:row>
      <xdr:rowOff>163055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47430"/>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156601</xdr:rowOff>
    </xdr:from>
    <xdr:to>
      <xdr:col>45</xdr:col>
      <xdr:colOff>177800</xdr:colOff>
      <xdr:row>77</xdr:row>
      <xdr:rowOff>163055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843901"/>
          <a:ext cx="889000" cy="5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86292</xdr:rowOff>
    </xdr:from>
    <xdr:to>
      <xdr:col>41</xdr:col>
      <xdr:colOff>50800</xdr:colOff>
      <xdr:row>74</xdr:row>
      <xdr:rowOff>156601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773592"/>
          <a:ext cx="889000" cy="7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124409</xdr:rowOff>
    </xdr:from>
    <xdr:to>
      <xdr:col>55</xdr:col>
      <xdr:colOff>50800</xdr:colOff>
      <xdr:row>78</xdr:row>
      <xdr:rowOff>54559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147286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94980</xdr:rowOff>
    </xdr:from>
    <xdr:to>
      <xdr:col>50</xdr:col>
      <xdr:colOff>165100</xdr:colOff>
      <xdr:row>78</xdr:row>
      <xdr:rowOff>25130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112255</xdr:rowOff>
    </xdr:from>
    <xdr:to>
      <xdr:col>46</xdr:col>
      <xdr:colOff>38100</xdr:colOff>
      <xdr:row>78</xdr:row>
      <xdr:rowOff>42405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58932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105801</xdr:rowOff>
    </xdr:from>
    <xdr:to>
      <xdr:col>41</xdr:col>
      <xdr:colOff>101600</xdr:colOff>
      <xdr:row>75</xdr:row>
      <xdr:rowOff>35951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9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52478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5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35492</xdr:rowOff>
    </xdr:from>
    <xdr:to>
      <xdr:col>36</xdr:col>
      <xdr:colOff>165100</xdr:colOff>
      <xdr:row>74</xdr:row>
      <xdr:rowOff>137092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153619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49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96613</xdr:rowOff>
    </xdr:from>
    <xdr:to>
      <xdr:col>55</xdr:col>
      <xdr:colOff>0</xdr:colOff>
      <xdr:row>97</xdr:row>
      <xdr:rowOff>24079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5813"/>
          <a:ext cx="838200" cy="9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71915</xdr:rowOff>
    </xdr:from>
    <xdr:to>
      <xdr:col>50</xdr:col>
      <xdr:colOff>114300</xdr:colOff>
      <xdr:row>97</xdr:row>
      <xdr:rowOff>24079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31115"/>
          <a:ext cx="889000" cy="1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98890</xdr:rowOff>
    </xdr:from>
    <xdr:to>
      <xdr:col>45</xdr:col>
      <xdr:colOff>177800</xdr:colOff>
      <xdr:row>96</xdr:row>
      <xdr:rowOff>71915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43740"/>
          <a:ext cx="889000" cy="4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98890</xdr:rowOff>
    </xdr:from>
    <xdr:to>
      <xdr:col>41</xdr:col>
      <xdr:colOff>50800</xdr:colOff>
      <xdr:row>95</xdr:row>
      <xdr:rowOff>110210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43740"/>
          <a:ext cx="889000" cy="35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45813</xdr:rowOff>
    </xdr:from>
    <xdr:to>
      <xdr:col>55</xdr:col>
      <xdr:colOff>50800</xdr:colOff>
      <xdr:row>96</xdr:row>
      <xdr:rowOff>147413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68690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144729</xdr:rowOff>
    </xdr:from>
    <xdr:to>
      <xdr:col>50</xdr:col>
      <xdr:colOff>165100</xdr:colOff>
      <xdr:row>97</xdr:row>
      <xdr:rowOff>74879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66006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21115</xdr:rowOff>
    </xdr:from>
    <xdr:to>
      <xdr:col>46</xdr:col>
      <xdr:colOff>38100</xdr:colOff>
      <xdr:row>96</xdr:row>
      <xdr:rowOff>122715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139242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5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48090</xdr:rowOff>
    </xdr:from>
    <xdr:to>
      <xdr:col>41</xdr:col>
      <xdr:colOff>101600</xdr:colOff>
      <xdr:row>93</xdr:row>
      <xdr:rowOff>149690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166217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76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59410</xdr:rowOff>
    </xdr:from>
    <xdr:to>
      <xdr:col>36</xdr:col>
      <xdr:colOff>165100</xdr:colOff>
      <xdr:row>95</xdr:row>
      <xdr:rowOff>161010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6087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12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102794</xdr:rowOff>
    </xdr:from>
    <xdr:to>
      <xdr:col>85</xdr:col>
      <xdr:colOff>127000</xdr:colOff>
      <xdr:row>37</xdr:row>
      <xdr:rowOff>109753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46444"/>
          <a:ext cx="8382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100622</xdr:rowOff>
    </xdr:from>
    <xdr:to>
      <xdr:col>81</xdr:col>
      <xdr:colOff>50800</xdr:colOff>
      <xdr:row>37</xdr:row>
      <xdr:rowOff>102794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427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86957</xdr:rowOff>
    </xdr:from>
    <xdr:to>
      <xdr:col>76</xdr:col>
      <xdr:colOff>114300</xdr:colOff>
      <xdr:row>37</xdr:row>
      <xdr:rowOff>100622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30607"/>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86957</xdr:rowOff>
    </xdr:from>
    <xdr:to>
      <xdr:col>71</xdr:col>
      <xdr:colOff>177800</xdr:colOff>
      <xdr:row>37</xdr:row>
      <xdr:rowOff>107404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30607"/>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58953</xdr:rowOff>
    </xdr:from>
    <xdr:to>
      <xdr:col>85</xdr:col>
      <xdr:colOff>177800</xdr:colOff>
      <xdr:row>37</xdr:row>
      <xdr:rowOff>160553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145330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51994</xdr:rowOff>
    </xdr:from>
    <xdr:to>
      <xdr:col>81</xdr:col>
      <xdr:colOff>101600</xdr:colOff>
      <xdr:row>37</xdr:row>
      <xdr:rowOff>153594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144721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49822</xdr:rowOff>
    </xdr:from>
    <xdr:to>
      <xdr:col>76</xdr:col>
      <xdr:colOff>165100</xdr:colOff>
      <xdr:row>37</xdr:row>
      <xdr:rowOff>151422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142549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36157</xdr:rowOff>
    </xdr:from>
    <xdr:to>
      <xdr:col>72</xdr:col>
      <xdr:colOff>38100</xdr:colOff>
      <xdr:row>37</xdr:row>
      <xdr:rowOff>137757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128884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56604</xdr:rowOff>
    </xdr:from>
    <xdr:to>
      <xdr:col>67</xdr:col>
      <xdr:colOff>101600</xdr:colOff>
      <xdr:row>37</xdr:row>
      <xdr:rowOff>158204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149331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107700</xdr:rowOff>
    </xdr:from>
    <xdr:to>
      <xdr:col>85</xdr:col>
      <xdr:colOff>127000</xdr:colOff>
      <xdr:row>57</xdr:row>
      <xdr:rowOff>109525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80350"/>
          <a:ext cx="8382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107700</xdr:rowOff>
    </xdr:from>
    <xdr:to>
      <xdr:col>81</xdr:col>
      <xdr:colOff>50800</xdr:colOff>
      <xdr:row>57</xdr:row>
      <xdr:rowOff>138606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80350"/>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135416</xdr:rowOff>
    </xdr:from>
    <xdr:to>
      <xdr:col>76</xdr:col>
      <xdr:colOff>114300</xdr:colOff>
      <xdr:row>57</xdr:row>
      <xdr:rowOff>138606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08066"/>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171024</xdr:rowOff>
    </xdr:from>
    <xdr:to>
      <xdr:col>71</xdr:col>
      <xdr:colOff>177800</xdr:colOff>
      <xdr:row>57</xdr:row>
      <xdr:rowOff>135416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86424"/>
          <a:ext cx="889000" cy="8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58725</xdr:rowOff>
    </xdr:from>
    <xdr:to>
      <xdr:col>85</xdr:col>
      <xdr:colOff>177800</xdr:colOff>
      <xdr:row>57</xdr:row>
      <xdr:rowOff>160325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81602</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56900</xdr:rowOff>
    </xdr:from>
    <xdr:to>
      <xdr:col>81</xdr:col>
      <xdr:colOff>101600</xdr:colOff>
      <xdr:row>57</xdr:row>
      <xdr:rowOff>158500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2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3577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0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87806</xdr:rowOff>
    </xdr:from>
    <xdr:to>
      <xdr:col>76</xdr:col>
      <xdr:colOff>165100</xdr:colOff>
      <xdr:row>58</xdr:row>
      <xdr:rowOff>17956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34483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3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84616</xdr:rowOff>
    </xdr:from>
    <xdr:to>
      <xdr:col>72</xdr:col>
      <xdr:colOff>38100</xdr:colOff>
      <xdr:row>58</xdr:row>
      <xdr:rowOff>14766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31293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120224</xdr:rowOff>
    </xdr:from>
    <xdr:to>
      <xdr:col>67</xdr:col>
      <xdr:colOff>101600</xdr:colOff>
      <xdr:row>53</xdr:row>
      <xdr:rowOff>50374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0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66901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81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64742</xdr:rowOff>
    </xdr:from>
    <xdr:to>
      <xdr:col>85</xdr:col>
      <xdr:colOff>127000</xdr:colOff>
      <xdr:row>78</xdr:row>
      <xdr:rowOff>90345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3784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26360</xdr:rowOff>
    </xdr:from>
    <xdr:to>
      <xdr:col>81</xdr:col>
      <xdr:colOff>50800</xdr:colOff>
      <xdr:row>78</xdr:row>
      <xdr:rowOff>90345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399460"/>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26360</xdr:rowOff>
    </xdr:from>
    <xdr:to>
      <xdr:col>76</xdr:col>
      <xdr:colOff>114300</xdr:colOff>
      <xdr:row>78</xdr:row>
      <xdr:rowOff>104428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399460"/>
          <a:ext cx="889000" cy="7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93294</xdr:rowOff>
    </xdr:from>
    <xdr:to>
      <xdr:col>71</xdr:col>
      <xdr:colOff>177800</xdr:colOff>
      <xdr:row>78</xdr:row>
      <xdr:rowOff>104428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66394"/>
          <a:ext cx="889000" cy="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13942</xdr:rowOff>
    </xdr:from>
    <xdr:to>
      <xdr:col>85</xdr:col>
      <xdr:colOff>177800</xdr:colOff>
      <xdr:row>78</xdr:row>
      <xdr:rowOff>115542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134101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39545</xdr:rowOff>
    </xdr:from>
    <xdr:to>
      <xdr:col>81</xdr:col>
      <xdr:colOff>101600</xdr:colOff>
      <xdr:row>78</xdr:row>
      <xdr:rowOff>141145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132272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0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147010</xdr:rowOff>
    </xdr:from>
    <xdr:to>
      <xdr:col>76</xdr:col>
      <xdr:colOff>165100</xdr:colOff>
      <xdr:row>78</xdr:row>
      <xdr:rowOff>77160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68287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44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53628</xdr:rowOff>
    </xdr:from>
    <xdr:to>
      <xdr:col>72</xdr:col>
      <xdr:colOff>38100</xdr:colOff>
      <xdr:row>78</xdr:row>
      <xdr:rowOff>155228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146355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42494</xdr:rowOff>
    </xdr:from>
    <xdr:to>
      <xdr:col>67</xdr:col>
      <xdr:colOff>101600</xdr:colOff>
      <xdr:row>78</xdr:row>
      <xdr:rowOff>144094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135221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149101</xdr:rowOff>
    </xdr:from>
    <xdr:to>
      <xdr:col>85</xdr:col>
      <xdr:colOff>127000</xdr:colOff>
      <xdr:row>96</xdr:row>
      <xdr:rowOff>169532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08301"/>
          <a:ext cx="8382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163988</xdr:rowOff>
    </xdr:from>
    <xdr:to>
      <xdr:col>81</xdr:col>
      <xdr:colOff>50800</xdr:colOff>
      <xdr:row>96</xdr:row>
      <xdr:rowOff>169532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23188"/>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159742</xdr:rowOff>
    </xdr:from>
    <xdr:to>
      <xdr:col>76</xdr:col>
      <xdr:colOff>114300</xdr:colOff>
      <xdr:row>96</xdr:row>
      <xdr:rowOff>163988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18942"/>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157959</xdr:rowOff>
    </xdr:from>
    <xdr:to>
      <xdr:col>71</xdr:col>
      <xdr:colOff>177800</xdr:colOff>
      <xdr:row>96</xdr:row>
      <xdr:rowOff>159742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1715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98301</xdr:rowOff>
    </xdr:from>
    <xdr:to>
      <xdr:col>85</xdr:col>
      <xdr:colOff>177800</xdr:colOff>
      <xdr:row>97</xdr:row>
      <xdr:rowOff>28451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76728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3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118732</xdr:rowOff>
    </xdr:from>
    <xdr:to>
      <xdr:col>81</xdr:col>
      <xdr:colOff>101600</xdr:colOff>
      <xdr:row>97</xdr:row>
      <xdr:rowOff>48882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40009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113188</xdr:rowOff>
    </xdr:from>
    <xdr:to>
      <xdr:col>76</xdr:col>
      <xdr:colOff>165100</xdr:colOff>
      <xdr:row>97</xdr:row>
      <xdr:rowOff>43338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34465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6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108942</xdr:rowOff>
    </xdr:from>
    <xdr:to>
      <xdr:col>72</xdr:col>
      <xdr:colOff>38100</xdr:colOff>
      <xdr:row>97</xdr:row>
      <xdr:rowOff>39092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6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30219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107159</xdr:rowOff>
    </xdr:from>
    <xdr:to>
      <xdr:col>67</xdr:col>
      <xdr:colOff>101600</xdr:colOff>
      <xdr:row>97</xdr:row>
      <xdr:rowOff>37309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28436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641,699</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146,715</a:t>
          </a:r>
          <a:r>
            <a:rPr kumimoji="1" lang="ja-JP" altLang="ja-JP" sz="1100">
              <a:solidFill>
                <a:schemeClr val="dk1"/>
              </a:solidFill>
              <a:effectLst/>
              <a:latin typeface="+mn-lt"/>
              <a:ea typeface="+mn-ea"/>
              <a:cs typeface="+mn-cs"/>
            </a:rPr>
            <a:t>円増加し、類似団体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位の状態が続いている。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年度の主な支出は、基金への積立やふるさと納税に関連する委託料の支出である。</a:t>
          </a:r>
          <a:r>
            <a:rPr kumimoji="1" lang="ja-JP" altLang="ja-JP" sz="1100">
              <a:solidFill>
                <a:schemeClr val="dk1"/>
              </a:solidFill>
              <a:effectLst/>
              <a:latin typeface="+mn-lt"/>
              <a:ea typeface="+mn-ea"/>
              <a:cs typeface="+mn-cs"/>
            </a:rPr>
            <a:t>今後も、各種計画に基づき事業の見直し等を行い、健全な行財政運営に努めていく。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91,162</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27,026</a:t>
          </a:r>
          <a:r>
            <a:rPr kumimoji="1" lang="ja-JP" altLang="ja-JP" sz="1100">
              <a:solidFill>
                <a:schemeClr val="dk1"/>
              </a:solidFill>
              <a:effectLst/>
              <a:latin typeface="+mn-lt"/>
              <a:ea typeface="+mn-ea"/>
              <a:cs typeface="+mn-cs"/>
            </a:rPr>
            <a:t>円増加し、類似団体</a:t>
          </a:r>
          <a:r>
            <a:rPr kumimoji="1" lang="ja-JP" altLang="en-US" sz="1100">
              <a:solidFill>
                <a:schemeClr val="dk1"/>
              </a:solidFill>
              <a:effectLst/>
              <a:latin typeface="+mn-lt"/>
              <a:ea typeface="+mn-ea"/>
              <a:cs typeface="+mn-cs"/>
            </a:rPr>
            <a:t>内</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年度の主な支出は、</a:t>
          </a:r>
          <a:r>
            <a:rPr kumimoji="1" lang="ja-JP" altLang="en-US" sz="1100">
              <a:solidFill>
                <a:schemeClr val="dk1"/>
              </a:solidFill>
              <a:effectLst/>
              <a:latin typeface="+mn-lt"/>
              <a:ea typeface="+mn-ea"/>
              <a:cs typeface="+mn-cs"/>
            </a:rPr>
            <a:t>下水道特別会計への繰出し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漁港整備にかかる工事費</a:t>
          </a:r>
          <a:r>
            <a:rPr kumimoji="1" lang="ja-JP" altLang="ja-JP" sz="1100">
              <a:solidFill>
                <a:schemeClr val="dk1"/>
              </a:solidFill>
              <a:effectLst/>
              <a:latin typeface="+mn-lt"/>
              <a:ea typeface="+mn-ea"/>
              <a:cs typeface="+mn-cs"/>
            </a:rPr>
            <a:t>の支出である。</a:t>
          </a:r>
          <a:r>
            <a:rPr kumimoji="1" lang="ja-JP" altLang="en-US" sz="1100">
              <a:solidFill>
                <a:schemeClr val="dk1"/>
              </a:solidFill>
              <a:effectLst/>
              <a:latin typeface="+mn-lt"/>
              <a:ea typeface="+mn-ea"/>
              <a:cs typeface="+mn-cs"/>
            </a:rPr>
            <a:t>恩納村第</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次総合計画の基本目標</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恩納村の特性を活かした魅力あるしごとを創出する」に対して、「稼げる農水産業の振興による地域経済の活性化」を施策として位置づけている。今後もインフラの老朽化対策や必要なインフラ整備を進めつつ、計画に掲げられたスマート水産業・農業推進事業等に取り組んで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沖縄県恩納村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年度時点で標準財政規模の</a:t>
          </a:r>
          <a:r>
            <a:rPr kumimoji="1" lang="en-US" altLang="ja-JP" sz="1100">
              <a:solidFill>
                <a:schemeClr val="dk1"/>
              </a:solidFill>
              <a:effectLst/>
              <a:latin typeface="+mn-lt"/>
              <a:ea typeface="+mn-ea"/>
              <a:cs typeface="+mn-cs"/>
            </a:rPr>
            <a:t>32.91</a:t>
          </a:r>
          <a:r>
            <a:rPr kumimoji="1" lang="ja-JP" altLang="en-US" sz="1100">
              <a:solidFill>
                <a:schemeClr val="dk1"/>
              </a:solidFill>
              <a:effectLst/>
              <a:latin typeface="+mn-lt"/>
              <a:ea typeface="+mn-ea"/>
              <a:cs typeface="+mn-cs"/>
            </a:rPr>
            <a:t>％が積み立てられており、今後も適正なバランスを維持しながら、戦略的に積み立てや取崩を行っていく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年度に比べて実質収支額が減少した。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今後も、事業の見直し等、行財政改革を推進し、健全な行財政運営に努めていく。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沖縄県恩納村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全会計で黒字の状態が続いており、健全な財政状況にあるといえる。</a:t>
          </a:r>
          <a:endParaRPr lang="ja-JP" altLang="ja-JP" sz="1400">
            <a:effectLst/>
          </a:endParaRPr>
        </a:p>
        <a:p>
          <a:r>
            <a:rPr kumimoji="1" lang="ja-JP" altLang="ja-JP" sz="1100">
              <a:solidFill>
                <a:schemeClr val="dk1"/>
              </a:solidFill>
              <a:effectLst/>
              <a:latin typeface="+mn-lt"/>
              <a:ea typeface="+mn-ea"/>
              <a:cs typeface="+mn-cs"/>
            </a:rPr>
            <a:t>　一般会計は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年度に比べて実質収支額が減少したことから、</a:t>
          </a:r>
          <a:r>
            <a:rPr kumimoji="1" lang="en-US" altLang="ja-JP" sz="1100">
              <a:solidFill>
                <a:schemeClr val="dk1"/>
              </a:solidFill>
              <a:effectLst/>
              <a:latin typeface="+mn-lt"/>
              <a:ea typeface="+mn-ea"/>
              <a:cs typeface="+mn-cs"/>
            </a:rPr>
            <a:t>10.85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国保、下水道、後期高齢の特別会計については、一般会計からの繰入金により、黒字を維持しているが、下水道事業は継続整備中であり、供用開始区域においては引き続き接続普及率の向上に努め、使用料の徴収等により適正な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15017160</v>
      </c>
      <c r="BO4" s="462"/>
      <c r="BP4" s="462"/>
      <c r="BQ4" s="462"/>
      <c r="BR4" s="462"/>
      <c r="BS4" s="462"/>
      <c r="BT4" s="462"/>
      <c r="BU4" s="463"/>
      <c r="BV4" s="461">
        <v>13004882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6.4</v>
      </c>
      <c r="CU4" s="602"/>
      <c r="CV4" s="602"/>
      <c r="CW4" s="602"/>
      <c r="CX4" s="602"/>
      <c r="CY4" s="602"/>
      <c r="CZ4" s="602"/>
      <c r="DA4" s="603"/>
      <c r="DB4" s="601">
        <v>17.2</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14354084</v>
      </c>
      <c r="BO5" s="433"/>
      <c r="BP5" s="433"/>
      <c r="BQ5" s="433"/>
      <c r="BR5" s="433"/>
      <c r="BS5" s="433"/>
      <c r="BT5" s="433"/>
      <c r="BU5" s="434"/>
      <c r="BV5" s="432">
        <v>12167893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78.099999999999994</v>
      </c>
      <c r="CU5" s="430"/>
      <c r="CV5" s="430"/>
      <c r="CW5" s="430"/>
      <c r="CX5" s="430"/>
      <c r="CY5" s="430"/>
      <c r="CZ5" s="430"/>
      <c r="DA5" s="431"/>
      <c r="DB5" s="429">
        <v>76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663076</v>
      </c>
      <c r="BO6" s="433"/>
      <c r="BP6" s="433"/>
      <c r="BQ6" s="433"/>
      <c r="BR6" s="433"/>
      <c r="BS6" s="433"/>
      <c r="BT6" s="433"/>
      <c r="BU6" s="434"/>
      <c r="BV6" s="432">
        <v>836989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78.5</v>
      </c>
      <c r="CU6" s="576"/>
      <c r="CV6" s="576"/>
      <c r="CW6" s="576"/>
      <c r="CX6" s="576"/>
      <c r="CY6" s="576"/>
      <c r="CZ6" s="576"/>
      <c r="DA6" s="577"/>
      <c r="DB6" s="575">
        <v>76.900000000000006</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419896</v>
      </c>
      <c r="BO7" s="433"/>
      <c r="BP7" s="433"/>
      <c r="BQ7" s="433"/>
      <c r="BR7" s="433"/>
      <c r="BS7" s="433"/>
      <c r="BT7" s="433"/>
      <c r="BU7" s="434"/>
      <c r="BV7" s="432">
        <v>214257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3809639</v>
      </c>
      <c r="CU7" s="433"/>
      <c r="CV7" s="433"/>
      <c r="CW7" s="433"/>
      <c r="CX7" s="433"/>
      <c r="CY7" s="433"/>
      <c r="CZ7" s="433"/>
      <c r="DA7" s="434"/>
      <c r="DB7" s="432">
        <v>3613651</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243180</v>
      </c>
      <c r="BO8" s="433"/>
      <c r="BP8" s="433"/>
      <c r="BQ8" s="433"/>
      <c r="BR8" s="433"/>
      <c r="BS8" s="433"/>
      <c r="BT8" s="433"/>
      <c r="BU8" s="434"/>
      <c r="BV8" s="432">
        <v>622732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0.61</v>
      </c>
      <c r="CU8" s="536"/>
      <c r="CV8" s="536"/>
      <c r="CW8" s="536"/>
      <c r="CX8" s="536"/>
      <c r="CY8" s="536"/>
      <c r="CZ8" s="536"/>
      <c r="DA8" s="537"/>
      <c r="DB8" s="535">
        <v>0.6</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10869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-379552</v>
      </c>
      <c r="BO9" s="433"/>
      <c r="BP9" s="433"/>
      <c r="BQ9" s="433"/>
      <c r="BR9" s="433"/>
      <c r="BS9" s="433"/>
      <c r="BT9" s="433"/>
      <c r="BU9" s="434"/>
      <c r="BV9" s="432">
        <v>81364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6</v>
      </c>
      <c r="CU9" s="430"/>
      <c r="CV9" s="430"/>
      <c r="CW9" s="430"/>
      <c r="CX9" s="430"/>
      <c r="CY9" s="430"/>
      <c r="CZ9" s="430"/>
      <c r="DA9" s="431"/>
      <c r="DB9" s="429">
        <v>5.6</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10652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12</v>
      </c>
      <c r="BO10" s="433"/>
      <c r="BP10" s="433"/>
      <c r="BQ10" s="433"/>
      <c r="BR10" s="433"/>
      <c r="BS10" s="433"/>
      <c r="BT10" s="433"/>
      <c r="BU10" s="434"/>
      <c r="BV10" s="432">
        <v>527937</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11262</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383255</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129</v>
      </c>
      <c r="N13" s="517"/>
      <c r="O13" s="517"/>
      <c r="P13" s="517"/>
      <c r="Q13" s="518"/>
      <c r="R13" s="519">
        <v>10055</v>
      </c>
      <c r="S13" s="520"/>
      <c r="T13" s="520"/>
      <c r="U13" s="520"/>
      <c r="V13" s="521"/>
      <c r="W13" s="522" t="s">
        <v>130</v>
      </c>
      <c r="X13" s="418"/>
      <c r="Y13" s="418"/>
      <c r="Z13" s="418"/>
      <c r="AA13" s="418"/>
      <c r="AB13" s="419"/>
      <c r="AC13" s="385">
        <v>528</v>
      </c>
      <c r="AD13" s="386"/>
      <c r="AE13" s="386"/>
      <c r="AF13" s="386"/>
      <c r="AG13" s="387"/>
      <c r="AH13" s="385">
        <v>806</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-379540</v>
      </c>
      <c r="BO13" s="433"/>
      <c r="BP13" s="433"/>
      <c r="BQ13" s="433"/>
      <c r="BR13" s="433"/>
      <c r="BS13" s="433"/>
      <c r="BT13" s="433"/>
      <c r="BU13" s="434"/>
      <c r="BV13" s="432">
        <v>226046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5.2</v>
      </c>
      <c r="CU13" s="430"/>
      <c r="CV13" s="430"/>
      <c r="CW13" s="430"/>
      <c r="CX13" s="430"/>
      <c r="CY13" s="430"/>
      <c r="CZ13" s="430"/>
      <c r="DA13" s="431"/>
      <c r="DB13" s="429">
        <v>4.8</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11298</v>
      </c>
      <c r="S14" s="520"/>
      <c r="T14" s="520"/>
      <c r="U14" s="520"/>
      <c r="V14" s="521"/>
      <c r="W14" s="523"/>
      <c r="X14" s="421"/>
      <c r="Y14" s="421"/>
      <c r="Z14" s="421"/>
      <c r="AA14" s="421"/>
      <c r="AB14" s="422"/>
      <c r="AC14" s="512">
        <v>11.4</v>
      </c>
      <c r="AD14" s="513"/>
      <c r="AE14" s="513"/>
      <c r="AF14" s="513"/>
      <c r="AG14" s="514"/>
      <c r="AH14" s="512">
        <v>15.4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129</v>
      </c>
      <c r="N15" s="517"/>
      <c r="O15" s="517"/>
      <c r="P15" s="517"/>
      <c r="Q15" s="518"/>
      <c r="R15" s="519">
        <v>10232</v>
      </c>
      <c r="S15" s="520"/>
      <c r="T15" s="520"/>
      <c r="U15" s="520"/>
      <c r="V15" s="521"/>
      <c r="W15" s="522" t="s">
        <v>137</v>
      </c>
      <c r="X15" s="418"/>
      <c r="Y15" s="418"/>
      <c r="Z15" s="418"/>
      <c r="AA15" s="418"/>
      <c r="AB15" s="419"/>
      <c r="AC15" s="385">
        <v>462</v>
      </c>
      <c r="AD15" s="386"/>
      <c r="AE15" s="386"/>
      <c r="AF15" s="386"/>
      <c r="AG15" s="387"/>
      <c r="AH15" s="385">
        <v>482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2008442</v>
      </c>
      <c r="BO15" s="462"/>
      <c r="BP15" s="462"/>
      <c r="BQ15" s="462"/>
      <c r="BR15" s="462"/>
      <c r="BS15" s="462"/>
      <c r="BT15" s="462"/>
      <c r="BU15" s="463"/>
      <c r="BV15" s="461">
        <v>1897295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10</v>
      </c>
      <c r="AD16" s="513"/>
      <c r="AE16" s="513"/>
      <c r="AF16" s="513"/>
      <c r="AG16" s="514"/>
      <c r="AH16" s="512">
        <v>9.1999999999999993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3194456</v>
      </c>
      <c r="BO16" s="433"/>
      <c r="BP16" s="433"/>
      <c r="BQ16" s="433"/>
      <c r="BR16" s="433"/>
      <c r="BS16" s="433"/>
      <c r="BT16" s="433"/>
      <c r="BU16" s="434"/>
      <c r="BV16" s="432">
        <v>3114135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3649</v>
      </c>
      <c r="AD17" s="386"/>
      <c r="AE17" s="386"/>
      <c r="AF17" s="386"/>
      <c r="AG17" s="387"/>
      <c r="AH17" s="385">
        <v>3938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2595250</v>
      </c>
      <c r="BO17" s="433"/>
      <c r="BP17" s="433"/>
      <c r="BQ17" s="433"/>
      <c r="BR17" s="433"/>
      <c r="BS17" s="433"/>
      <c r="BT17" s="433"/>
      <c r="BU17" s="434"/>
      <c r="BV17" s="432">
        <v>2456149</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50.81</v>
      </c>
      <c r="M18" s="485"/>
      <c r="N18" s="485"/>
      <c r="O18" s="485"/>
      <c r="P18" s="485"/>
      <c r="Q18" s="485"/>
      <c r="R18" s="486"/>
      <c r="S18" s="486"/>
      <c r="T18" s="486"/>
      <c r="U18" s="486"/>
      <c r="V18" s="487"/>
      <c r="W18" s="503"/>
      <c r="X18" s="504"/>
      <c r="Y18" s="504"/>
      <c r="Z18" s="504"/>
      <c r="AA18" s="504"/>
      <c r="AB18" s="528"/>
      <c r="AC18" s="402">
        <v>78.7</v>
      </c>
      <c r="AD18" s="403"/>
      <c r="AE18" s="403"/>
      <c r="AF18" s="403"/>
      <c r="AG18" s="488"/>
      <c r="AH18" s="402">
        <v>75.400000000000006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4082540</v>
      </c>
      <c r="BO18" s="433"/>
      <c r="BP18" s="433"/>
      <c r="BQ18" s="433"/>
      <c r="BR18" s="433"/>
      <c r="BS18" s="433"/>
      <c r="BT18" s="433"/>
      <c r="BU18" s="434"/>
      <c r="BV18" s="432">
        <v>3852548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214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6642247</v>
      </c>
      <c r="BO19" s="433"/>
      <c r="BP19" s="433"/>
      <c r="BQ19" s="433"/>
      <c r="BR19" s="433"/>
      <c r="BS19" s="433"/>
      <c r="BT19" s="433"/>
      <c r="BU19" s="434"/>
      <c r="BV19" s="432">
        <v>6780900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4735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4430319</v>
      </c>
      <c r="BO22" s="462"/>
      <c r="BP22" s="462"/>
      <c r="BQ22" s="462"/>
      <c r="BR22" s="462"/>
      <c r="BS22" s="462"/>
      <c r="BT22" s="462"/>
      <c r="BU22" s="463"/>
      <c r="BV22" s="461">
        <v>4806648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3077744</v>
      </c>
      <c r="BO23" s="433"/>
      <c r="BP23" s="433"/>
      <c r="BQ23" s="433"/>
      <c r="BR23" s="433"/>
      <c r="BS23" s="433"/>
      <c r="BT23" s="433"/>
      <c r="BU23" s="434"/>
      <c r="BV23" s="432">
        <v>3384020</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7520</v>
      </c>
      <c r="R24" s="386"/>
      <c r="S24" s="386"/>
      <c r="T24" s="386"/>
      <c r="U24" s="386"/>
      <c r="V24" s="387"/>
      <c r="W24" s="475"/>
      <c r="X24" s="412"/>
      <c r="Y24" s="413"/>
      <c r="Z24" s="388" t="s">
        <v>162</v>
      </c>
      <c r="AA24" s="389"/>
      <c r="AB24" s="389"/>
      <c r="AC24" s="389"/>
      <c r="AD24" s="389"/>
      <c r="AE24" s="389"/>
      <c r="AF24" s="389"/>
      <c r="AG24" s="390"/>
      <c r="AH24" s="385">
        <v>118</v>
      </c>
      <c r="AI24" s="386"/>
      <c r="AJ24" s="386"/>
      <c r="AK24" s="386"/>
      <c r="AL24" s="387"/>
      <c r="AM24" s="385">
        <v>373942</v>
      </c>
      <c r="AN24" s="386"/>
      <c r="AO24" s="386"/>
      <c r="AP24" s="386"/>
      <c r="AQ24" s="386"/>
      <c r="AR24" s="387"/>
      <c r="AS24" s="385">
        <v>3169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2880347</v>
      </c>
      <c r="BO24" s="433"/>
      <c r="BP24" s="433"/>
      <c r="BQ24" s="433"/>
      <c r="BR24" s="433"/>
      <c r="BS24" s="433"/>
      <c r="BT24" s="433"/>
      <c r="BU24" s="434"/>
      <c r="BV24" s="432">
        <v>3112508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6080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1982311</v>
      </c>
      <c r="BO25" s="462"/>
      <c r="BP25" s="462"/>
      <c r="BQ25" s="462"/>
      <c r="BR25" s="462"/>
      <c r="BS25" s="462"/>
      <c r="BT25" s="462"/>
      <c r="BU25" s="463"/>
      <c r="BV25" s="461">
        <v>1505450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5710</v>
      </c>
      <c r="R26" s="386"/>
      <c r="S26" s="386"/>
      <c r="T26" s="386"/>
      <c r="U26" s="386"/>
      <c r="V26" s="387"/>
      <c r="W26" s="475"/>
      <c r="X26" s="412"/>
      <c r="Y26" s="413"/>
      <c r="Z26" s="388" t="s">
        <v>168</v>
      </c>
      <c r="AA26" s="443"/>
      <c r="AB26" s="443"/>
      <c r="AC26" s="443"/>
      <c r="AD26" s="443"/>
      <c r="AE26" s="443"/>
      <c r="AF26" s="443"/>
      <c r="AG26" s="444"/>
      <c r="AH26" s="385">
        <v>1</v>
      </c>
      <c r="AI26" s="386"/>
      <c r="AJ26" s="386"/>
      <c r="AK26" s="386"/>
      <c r="AL26" s="387"/>
      <c r="AM26" s="385" t="s">
        <v>169</v>
      </c>
      <c r="AN26" s="386"/>
      <c r="AO26" s="386"/>
      <c r="AP26" s="386"/>
      <c r="AQ26" s="386"/>
      <c r="AR26" s="387"/>
      <c r="AS26" s="385" t="s">
        <v>169</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3100</v>
      </c>
      <c r="R27" s="386"/>
      <c r="S27" s="386"/>
      <c r="T27" s="386"/>
      <c r="U27" s="386"/>
      <c r="V27" s="387"/>
      <c r="W27" s="475"/>
      <c r="X27" s="412"/>
      <c r="Y27" s="413"/>
      <c r="Z27" s="388" t="s">
        <v>172</v>
      </c>
      <c r="AA27" s="389"/>
      <c r="AB27" s="389"/>
      <c r="AC27" s="389"/>
      <c r="AD27" s="389"/>
      <c r="AE27" s="389"/>
      <c r="AF27" s="389"/>
      <c r="AG27" s="390"/>
      <c r="AH27" s="385">
        <v>8</v>
      </c>
      <c r="AI27" s="386"/>
      <c r="AJ27" s="386"/>
      <c r="AK27" s="386"/>
      <c r="AL27" s="387"/>
      <c r="AM27" s="385">
        <v>25698</v>
      </c>
      <c r="AN27" s="386"/>
      <c r="AO27" s="386"/>
      <c r="AP27" s="386"/>
      <c r="AQ27" s="386"/>
      <c r="AR27" s="387"/>
      <c r="AS27" s="385">
        <v>3212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86137</v>
      </c>
      <c r="BO27" s="467"/>
      <c r="BP27" s="467"/>
      <c r="BQ27" s="467"/>
      <c r="BR27" s="467"/>
      <c r="BS27" s="467"/>
      <c r="BT27" s="467"/>
      <c r="BU27" s="468"/>
      <c r="BV27" s="466">
        <v>86136</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2700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1253904</v>
      </c>
      <c r="BO28" s="462"/>
      <c r="BP28" s="462"/>
      <c r="BQ28" s="462"/>
      <c r="BR28" s="462"/>
      <c r="BS28" s="462"/>
      <c r="BT28" s="462"/>
      <c r="BU28" s="463"/>
      <c r="BV28" s="461">
        <v>1253892</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14</v>
      </c>
      <c r="M29" s="386"/>
      <c r="N29" s="386"/>
      <c r="O29" s="386"/>
      <c r="P29" s="387"/>
      <c r="Q29" s="385">
        <v>2500</v>
      </c>
      <c r="R29" s="386"/>
      <c r="S29" s="386"/>
      <c r="T29" s="386"/>
      <c r="U29" s="386"/>
      <c r="V29" s="387"/>
      <c r="W29" s="476"/>
      <c r="X29" s="477"/>
      <c r="Y29" s="478"/>
      <c r="Z29" s="388" t="s">
        <v>178</v>
      </c>
      <c r="AA29" s="389"/>
      <c r="AB29" s="389"/>
      <c r="AC29" s="389"/>
      <c r="AD29" s="389"/>
      <c r="AE29" s="389"/>
      <c r="AF29" s="389"/>
      <c r="AG29" s="390"/>
      <c r="AH29" s="385">
        <v>126</v>
      </c>
      <c r="AI29" s="386"/>
      <c r="AJ29" s="386"/>
      <c r="AK29" s="386"/>
      <c r="AL29" s="387"/>
      <c r="AM29" s="385">
        <v>399640</v>
      </c>
      <c r="AN29" s="386"/>
      <c r="AO29" s="386"/>
      <c r="AP29" s="386"/>
      <c r="AQ29" s="386"/>
      <c r="AR29" s="387"/>
      <c r="AS29" s="385">
        <v>3172</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458415</v>
      </c>
      <c r="BO29" s="433"/>
      <c r="BP29" s="433"/>
      <c r="BQ29" s="433"/>
      <c r="BR29" s="433"/>
      <c r="BS29" s="433"/>
      <c r="BT29" s="433"/>
      <c r="BU29" s="434"/>
      <c r="BV29" s="432">
        <v>484093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96.3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6378102</v>
      </c>
      <c r="BO30" s="467"/>
      <c r="BP30" s="467"/>
      <c r="BQ30" s="467"/>
      <c r="BR30" s="467"/>
      <c r="BS30" s="467"/>
      <c r="BT30" s="467"/>
      <c r="BU30" s="468"/>
      <c r="BV30" s="466">
        <v>4914845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恩納村国民健康保険特別会計</v>
      </c>
      <c r="X34" s="381"/>
      <c r="Y34" s="381"/>
      <c r="Z34" s="381"/>
      <c r="AA34" s="381"/>
      <c r="AB34" s="381"/>
      <c r="AC34" s="381"/>
      <c r="AD34" s="381"/>
      <c r="AE34" s="381"/>
      <c r="AF34" s="381"/>
      <c r="AG34" s="381"/>
      <c r="AH34" s="381"/>
      <c r="AI34" s="381"/>
      <c r="AJ34" s="381"/>
      <c r="AK34" s="381"/>
      <c r="AL34" s="175"/>
      <c r="AM34" s="380">
        <f>IF(AO34="","",MAX(C34:D43,U34:V43)+1)</f>
        <v>4</v>
      </c>
      <c r="AN34" s="380"/>
      <c r="AO34" s="381" t="str">
        <f>IF('各会計、関係団体の財政状況及び健全化判断比率'!B30="","",'各会計、関係団体の財政状況及び健全化判断比率'!B30)</f>
        <v>水道事業会計</v>
      </c>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沖縄県市町村自治会館管理組合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沖縄県市町村総合事務組合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金武地区消防衛生組合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北部広域市町村圏事務組合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沖縄県介護保険広域連合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沖縄県後期高齢者医療広域</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中部北環境施設組合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uBA4W/cC1miyFFKmuu7zwOYamI6fIe90XSFxUfKBKfZ4VVv6PRYYbvt8XpJezplzeQnbTtsCUZ6HEHtVJX4+ZQ==" saltValue="lcVZ/Dyi7YYPJKRW/6x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535</v>
      </c>
      <c r="D34" s="1162"/>
      <c r="E34" s="1163"/>
      <c r="F34" s="32">
        <v>21.67</v>
      </c>
      <c r="G34" s="33">
        <v>18.5</v>
      </c>
      <c r="H34" s="33">
        <v>15.32</v>
      </c>
      <c r="I34" s="33">
        <v>18</v>
      </c>
      <c r="J34" s="34">
        <v>18.73</v>
      </c>
      <c r="K34" s="22"/>
      <c r="L34" s="22"/>
      <c r="M34" s="22"/>
      <c r="N34" s="22"/>
      <c r="O34" s="22"/>
      <c r="P34" s="22"/>
    </row>
    <row r="35" spans="1:16" ht="39" customHeight="1" x14ac:dyDescent="0.15">
      <c r="A35" s="22"/>
      <c r="B35" s="35"/>
      <c r="C35" s="1158" t="s">
        <v>536</v>
      </c>
      <c r="D35" s="1158"/>
      <c r="E35" s="1159"/>
      <c r="F35" s="36">
        <v>4.8</v>
      </c>
      <c r="G35" s="37">
        <v>8.7100000000000009</v>
      </c>
      <c r="H35" s="37">
        <v>14.17</v>
      </c>
      <c r="I35" s="37">
        <v>17.23</v>
      </c>
      <c r="J35" s="38">
        <v>6.38</v>
      </c>
      <c r="K35" s="22"/>
      <c r="L35" s="22"/>
      <c r="M35" s="22"/>
      <c r="N35" s="22"/>
      <c r="O35" s="22"/>
      <c r="P35" s="22"/>
    </row>
    <row r="36" spans="1:16" ht="39" customHeight="1" x14ac:dyDescent="0.15">
      <c r="A36" s="22"/>
      <c r="B36" s="35"/>
      <c r="C36" s="1158" t="s">
        <v>537</v>
      </c>
      <c r="D36" s="1158"/>
      <c r="E36" s="1159"/>
      <c r="F36" s="36">
        <v>1.02</v>
      </c>
      <c r="G36" s="37">
        <v>0.61</v>
      </c>
      <c r="H36" s="37">
        <v>1.1299999999999999</v>
      </c>
      <c r="I36" s="37">
        <v>0.24</v>
      </c>
      <c r="J36" s="38">
        <v>0.38</v>
      </c>
      <c r="K36" s="22"/>
      <c r="L36" s="22"/>
      <c r="M36" s="22"/>
      <c r="N36" s="22"/>
      <c r="O36" s="22"/>
      <c r="P36" s="22"/>
    </row>
    <row r="37" spans="1:16" ht="39" customHeight="1" x14ac:dyDescent="0.15">
      <c r="A37" s="22"/>
      <c r="B37" s="35"/>
      <c r="C37" s="1158" t="s">
        <v>538</v>
      </c>
      <c r="D37" s="1158"/>
      <c r="E37" s="1159"/>
      <c r="F37" s="36">
        <v>0.36</v>
      </c>
      <c r="G37" s="37">
        <v>0.25</v>
      </c>
      <c r="H37" s="37">
        <v>0.16</v>
      </c>
      <c r="I37" s="37">
        <v>0.31</v>
      </c>
      <c r="J37" s="38">
        <v>0.37</v>
      </c>
      <c r="K37" s="22"/>
      <c r="L37" s="22"/>
      <c r="M37" s="22"/>
      <c r="N37" s="22"/>
      <c r="O37" s="22"/>
      <c r="P37" s="22"/>
    </row>
    <row r="38" spans="1:16" ht="39" customHeight="1" x14ac:dyDescent="0.15">
      <c r="A38" s="22"/>
      <c r="B38" s="35"/>
      <c r="C38" s="1158" t="s">
        <v>539</v>
      </c>
      <c r="D38" s="1158"/>
      <c r="E38" s="1159"/>
      <c r="F38" s="36">
        <v>0</v>
      </c>
      <c r="G38" s="37">
        <v>0.01</v>
      </c>
      <c r="H38" s="37">
        <v>0.02</v>
      </c>
      <c r="I38" s="37">
        <v>0</v>
      </c>
      <c r="J38" s="38">
        <v>0.02</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541</v>
      </c>
      <c r="D43" s="1160"/>
      <c r="E43" s="116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uiQv/BpFcuWxSQtpKnUjxLZzeJNWZrefBfTc7mMlpE3xZMaMDX8ZLCigIkz+kUTHdGdnizW1+zAfPjOXiKsHg==" saltValue="wPzrZ7nQ6gZ+cG4EKJ7l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407</v>
      </c>
      <c r="L45" s="58">
        <v>403</v>
      </c>
      <c r="M45" s="58">
        <v>396</v>
      </c>
      <c r="N45" s="58">
        <v>393</v>
      </c>
      <c r="O45" s="59">
        <v>432</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15">
      <c r="A48" s="46"/>
      <c r="B48" s="1189"/>
      <c r="C48" s="1190"/>
      <c r="D48" s="60"/>
      <c r="E48" s="1166" t="s">
        <v>13</v>
      </c>
      <c r="F48" s="1166"/>
      <c r="G48" s="1166"/>
      <c r="H48" s="1166"/>
      <c r="I48" s="1166"/>
      <c r="J48" s="1167"/>
      <c r="K48" s="61">
        <v>41</v>
      </c>
      <c r="L48" s="62">
        <v>45</v>
      </c>
      <c r="M48" s="62">
        <v>47</v>
      </c>
      <c r="N48" s="62">
        <v>49</v>
      </c>
      <c r="O48" s="63">
        <v>52</v>
      </c>
      <c r="P48" s="46"/>
      <c r="Q48" s="46"/>
      <c r="R48" s="46"/>
      <c r="S48" s="46"/>
      <c r="T48" s="46"/>
      <c r="U48" s="46"/>
    </row>
    <row r="49" spans="1:21" ht="30.75" customHeight="1" x14ac:dyDescent="0.15">
      <c r="A49" s="46"/>
      <c r="B49" s="1189"/>
      <c r="C49" s="1190"/>
      <c r="D49" s="60"/>
      <c r="E49" s="1166" t="s">
        <v>14</v>
      </c>
      <c r="F49" s="1166"/>
      <c r="G49" s="1166"/>
      <c r="H49" s="1166"/>
      <c r="I49" s="1166"/>
      <c r="J49" s="1167"/>
      <c r="K49" s="61">
        <v>27</v>
      </c>
      <c r="L49" s="62">
        <v>26</v>
      </c>
      <c r="M49" s="62">
        <v>29</v>
      </c>
      <c r="N49" s="62">
        <v>37</v>
      </c>
      <c r="O49" s="63">
        <v>33</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319</v>
      </c>
      <c r="L52" s="62">
        <v>317</v>
      </c>
      <c r="M52" s="62">
        <v>314</v>
      </c>
      <c r="N52" s="62">
        <v>308</v>
      </c>
      <c r="O52" s="63">
        <v>300</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156</v>
      </c>
      <c r="L53" s="67">
        <v>157</v>
      </c>
      <c r="M53" s="67">
        <v>158</v>
      </c>
      <c r="N53" s="67">
        <v>171</v>
      </c>
      <c r="O53" s="68">
        <v>217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NLk92bTrjZm8bkDZFi4p+jl8QiZkKlzrXSTSmCXcLzMtFuzqqN2tN+MiAHf6WjgCiToKIcw8h9zi8+CN7dvPA==" saltValue="CpkPe1Y/113TNMNmKKP4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207" t="s">
        <v>30</v>
      </c>
      <c r="C41" s="1208"/>
      <c r="D41" s="103"/>
      <c r="E41" s="1209" t="s">
        <v>31</v>
      </c>
      <c r="F41" s="1209"/>
      <c r="G41" s="1209"/>
      <c r="H41" s="1210"/>
      <c r="I41" s="342">
        <v>5324</v>
      </c>
      <c r="J41" s="343">
        <v>5284</v>
      </c>
      <c r="K41" s="343">
        <v>5078</v>
      </c>
      <c r="L41" s="343">
        <v>4807</v>
      </c>
      <c r="M41" s="344">
        <v>4430</v>
      </c>
    </row>
    <row r="42" spans="2:13" ht="27.75" customHeight="1" x14ac:dyDescent="0.15">
      <c r="B42" s="1197"/>
      <c r="C42" s="1198"/>
      <c r="D42" s="104"/>
      <c r="E42" s="1201" t="s">
        <v>32</v>
      </c>
      <c r="F42" s="1201"/>
      <c r="G42" s="1201"/>
      <c r="H42" s="1202"/>
      <c r="I42" s="345" t="s">
        <v>487</v>
      </c>
      <c r="J42" s="346" t="s">
        <v>487</v>
      </c>
      <c r="K42" s="346" t="s">
        <v>487</v>
      </c>
      <c r="L42" s="346" t="s">
        <v>487</v>
      </c>
      <c r="M42" s="347" t="s">
        <v>487</v>
      </c>
    </row>
    <row r="43" spans="2:13" ht="27.75" customHeight="1" x14ac:dyDescent="0.15">
      <c r="B43" s="1197"/>
      <c r="C43" s="1198"/>
      <c r="D43" s="104"/>
      <c r="E43" s="1201" t="s">
        <v>33</v>
      </c>
      <c r="F43" s="1201"/>
      <c r="G43" s="1201"/>
      <c r="H43" s="1202"/>
      <c r="I43" s="345">
        <v>796</v>
      </c>
      <c r="J43" s="346">
        <v>833</v>
      </c>
      <c r="K43" s="346">
        <v>894</v>
      </c>
      <c r="L43" s="346">
        <v>948</v>
      </c>
      <c r="M43" s="347">
        <v>1069</v>
      </c>
    </row>
    <row r="44" spans="2:13" ht="27.75" customHeight="1" x14ac:dyDescent="0.15">
      <c r="B44" s="1197"/>
      <c r="C44" s="1198"/>
      <c r="D44" s="104"/>
      <c r="E44" s="1201" t="s">
        <v>34</v>
      </c>
      <c r="F44" s="1201"/>
      <c r="G44" s="1201"/>
      <c r="H44" s="1202"/>
      <c r="I44" s="345">
        <v>167</v>
      </c>
      <c r="J44" s="346">
        <v>152</v>
      </c>
      <c r="K44" s="346">
        <v>119</v>
      </c>
      <c r="L44" s="346">
        <v>85</v>
      </c>
      <c r="M44" s="347">
        <v>65</v>
      </c>
    </row>
    <row r="45" spans="2:13" ht="27.75" customHeight="1" x14ac:dyDescent="0.15">
      <c r="B45" s="1197"/>
      <c r="C45" s="1198"/>
      <c r="D45" s="104"/>
      <c r="E45" s="1201" t="s">
        <v>35</v>
      </c>
      <c r="F45" s="1201"/>
      <c r="G45" s="1201"/>
      <c r="H45" s="1202"/>
      <c r="I45" s="345">
        <v>242</v>
      </c>
      <c r="J45" s="346">
        <v>280</v>
      </c>
      <c r="K45" s="346">
        <v>212</v>
      </c>
      <c r="L45" s="346">
        <v>238</v>
      </c>
      <c r="M45" s="347">
        <v>271</v>
      </c>
    </row>
    <row r="46" spans="2:13" ht="27.75" customHeight="1" x14ac:dyDescent="0.15">
      <c r="B46" s="1197"/>
      <c r="C46" s="1198"/>
      <c r="D46" s="105"/>
      <c r="E46" s="1201" t="s">
        <v>36</v>
      </c>
      <c r="F46" s="1201"/>
      <c r="G46" s="1201"/>
      <c r="H46" s="1202"/>
      <c r="I46" s="345" t="s">
        <v>487</v>
      </c>
      <c r="J46" s="346" t="s">
        <v>487</v>
      </c>
      <c r="K46" s="346" t="s">
        <v>487</v>
      </c>
      <c r="L46" s="346" t="s">
        <v>487</v>
      </c>
      <c r="M46" s="347" t="s">
        <v>487</v>
      </c>
    </row>
    <row r="47" spans="2:13" ht="27.75" customHeight="1" x14ac:dyDescent="0.15">
      <c r="B47" s="1197"/>
      <c r="C47" s="1198"/>
      <c r="D47" s="106"/>
      <c r="E47" s="1211" t="s">
        <v>37</v>
      </c>
      <c r="F47" s="1212"/>
      <c r="G47" s="1212"/>
      <c r="H47" s="1213"/>
      <c r="I47" s="345" t="s">
        <v>487</v>
      </c>
      <c r="J47" s="346" t="s">
        <v>487</v>
      </c>
      <c r="K47" s="346" t="s">
        <v>487</v>
      </c>
      <c r="L47" s="346" t="s">
        <v>487</v>
      </c>
      <c r="M47" s="347" t="s">
        <v>487</v>
      </c>
    </row>
    <row r="48" spans="2:13" ht="27.75" customHeight="1" x14ac:dyDescent="0.15">
      <c r="B48" s="1197"/>
      <c r="C48" s="1198"/>
      <c r="D48" s="104"/>
      <c r="E48" s="1201" t="s">
        <v>38</v>
      </c>
      <c r="F48" s="1201"/>
      <c r="G48" s="1201"/>
      <c r="H48" s="1202"/>
      <c r="I48" s="345" t="s">
        <v>487</v>
      </c>
      <c r="J48" s="346" t="s">
        <v>487</v>
      </c>
      <c r="K48" s="346" t="s">
        <v>487</v>
      </c>
      <c r="L48" s="346" t="s">
        <v>487</v>
      </c>
      <c r="M48" s="347" t="s">
        <v>487</v>
      </c>
    </row>
    <row r="49" spans="2:13" ht="27.75" customHeight="1" x14ac:dyDescent="0.15">
      <c r="B49" s="1199"/>
      <c r="C49" s="1200"/>
      <c r="D49" s="104"/>
      <c r="E49" s="1201" t="s">
        <v>39</v>
      </c>
      <c r="F49" s="1201"/>
      <c r="G49" s="1201"/>
      <c r="H49" s="1202"/>
      <c r="I49" s="345" t="s">
        <v>487</v>
      </c>
      <c r="J49" s="346" t="s">
        <v>487</v>
      </c>
      <c r="K49" s="346" t="s">
        <v>487</v>
      </c>
      <c r="L49" s="346" t="s">
        <v>487</v>
      </c>
      <c r="M49" s="347" t="s">
        <v>487</v>
      </c>
    </row>
    <row r="50" spans="2:13" ht="27.75" customHeight="1" x14ac:dyDescent="0.15">
      <c r="B50" s="1195" t="s">
        <v>40</v>
      </c>
      <c r="C50" s="1196"/>
      <c r="D50" s="107"/>
      <c r="E50" s="1201" t="s">
        <v>41</v>
      </c>
      <c r="F50" s="1201"/>
      <c r="G50" s="1201"/>
      <c r="H50" s="1202"/>
      <c r="I50" s="345">
        <v>4346</v>
      </c>
      <c r="J50" s="346">
        <v>3760</v>
      </c>
      <c r="K50" s="346">
        <v>4566</v>
      </c>
      <c r="L50" s="346">
        <v>4913</v>
      </c>
      <c r="M50" s="347">
        <v>5151</v>
      </c>
    </row>
    <row r="51" spans="2:13" ht="27.75" customHeight="1" x14ac:dyDescent="0.15">
      <c r="B51" s="1197"/>
      <c r="C51" s="1198"/>
      <c r="D51" s="104"/>
      <c r="E51" s="1201" t="s">
        <v>42</v>
      </c>
      <c r="F51" s="1201"/>
      <c r="G51" s="1201"/>
      <c r="H51" s="1202"/>
      <c r="I51" s="345">
        <v>42</v>
      </c>
      <c r="J51" s="346">
        <v>37</v>
      </c>
      <c r="K51" s="346">
        <v>37</v>
      </c>
      <c r="L51" s="346">
        <v>32</v>
      </c>
      <c r="M51" s="347">
        <v>21</v>
      </c>
    </row>
    <row r="52" spans="2:13" ht="27.75" customHeight="1" x14ac:dyDescent="0.15">
      <c r="B52" s="1199"/>
      <c r="C52" s="1200"/>
      <c r="D52" s="104"/>
      <c r="E52" s="1201" t="s">
        <v>43</v>
      </c>
      <c r="F52" s="1201"/>
      <c r="G52" s="1201"/>
      <c r="H52" s="1202"/>
      <c r="I52" s="345">
        <v>3763</v>
      </c>
      <c r="J52" s="346">
        <v>3660</v>
      </c>
      <c r="K52" s="346">
        <v>3575</v>
      </c>
      <c r="L52" s="346">
        <v>3428</v>
      </c>
      <c r="M52" s="347">
        <v>3311</v>
      </c>
    </row>
    <row r="53" spans="2:13" ht="27.75" customHeight="1" thickBot="1" x14ac:dyDescent="0.2">
      <c r="B53" s="1203" t="s">
        <v>19</v>
      </c>
      <c r="C53" s="1204"/>
      <c r="D53" s="108"/>
      <c r="E53" s="1205" t="s">
        <v>44</v>
      </c>
      <c r="F53" s="1205"/>
      <c r="G53" s="1205"/>
      <c r="H53" s="1206"/>
      <c r="I53" s="348">
        <v>-1623</v>
      </c>
      <c r="J53" s="349">
        <v>-907</v>
      </c>
      <c r="K53" s="349">
        <v>-1876</v>
      </c>
      <c r="L53" s="349">
        <v>-2296</v>
      </c>
      <c r="M53" s="350">
        <v>-2647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hYWd/lgyeLCcGO3BXCGgKcNlsstuVq3hwPf6Xfo7g0EA9KlP1+WGK7pwjG/PT+TZrCENEvPAmy5JQ1jJJ+7GA==" saltValue="7TyaFqEEsVrRbD+erNsa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1109</v>
      </c>
      <c r="G55" s="120">
        <v>1254</v>
      </c>
      <c r="H55" s="121">
        <v>1254</v>
      </c>
    </row>
    <row r="56" spans="2:8" ht="52.5" customHeight="1" x14ac:dyDescent="0.15">
      <c r="B56" s="122"/>
      <c r="C56" s="1224" t="s">
        <v>47</v>
      </c>
      <c r="D56" s="1224"/>
      <c r="E56" s="1225"/>
      <c r="F56" s="123">
        <v>484</v>
      </c>
      <c r="G56" s="123">
        <v>484</v>
      </c>
      <c r="H56" s="124">
        <v>458</v>
      </c>
    </row>
    <row r="57" spans="2:8" ht="53.25" customHeight="1" x14ac:dyDescent="0.15">
      <c r="B57" s="122"/>
      <c r="C57" s="1226" t="s">
        <v>48</v>
      </c>
      <c r="D57" s="1226"/>
      <c r="E57" s="1227"/>
      <c r="F57" s="125">
        <v>3967</v>
      </c>
      <c r="G57" s="125">
        <v>4915</v>
      </c>
      <c r="H57" s="126">
        <v>6378</v>
      </c>
    </row>
    <row r="58" spans="2:8" ht="45.75" customHeight="1" x14ac:dyDescent="0.15">
      <c r="B58" s="127"/>
      <c r="C58" s="1214" t="s">
        <v>555</v>
      </c>
      <c r="D58" s="1215"/>
      <c r="E58" s="1216"/>
      <c r="F58" s="128">
        <v>2461</v>
      </c>
      <c r="G58" s="128">
        <v>2676</v>
      </c>
      <c r="H58" s="129">
        <v>2948</v>
      </c>
    </row>
    <row r="59" spans="2:8" ht="45.75" customHeight="1" x14ac:dyDescent="0.15">
      <c r="B59" s="127"/>
      <c r="C59" s="1214" t="s">
        <v>559</v>
      </c>
      <c r="D59" s="1215"/>
      <c r="E59" s="1216"/>
      <c r="F59" s="128">
        <v>798</v>
      </c>
      <c r="G59" s="128">
        <v>1409</v>
      </c>
      <c r="H59" s="129">
        <v>2362</v>
      </c>
    </row>
    <row r="60" spans="2:8" ht="45.75" customHeight="1" x14ac:dyDescent="0.15">
      <c r="B60" s="127"/>
      <c r="C60" s="1214" t="s">
        <v>558</v>
      </c>
      <c r="D60" s="1215"/>
      <c r="E60" s="1216"/>
      <c r="F60" s="128">
        <v>186</v>
      </c>
      <c r="G60" s="128">
        <v>265</v>
      </c>
      <c r="H60" s="129">
        <v>393</v>
      </c>
    </row>
    <row r="61" spans="2:8" ht="45.75" customHeight="1" x14ac:dyDescent="0.15">
      <c r="B61" s="127"/>
      <c r="C61" s="1214" t="s">
        <v>557</v>
      </c>
      <c r="D61" s="1215"/>
      <c r="E61" s="1216"/>
      <c r="F61" s="128">
        <v>154</v>
      </c>
      <c r="G61" s="128">
        <v>154</v>
      </c>
      <c r="H61" s="129">
        <v>154</v>
      </c>
    </row>
    <row r="62" spans="2:8" ht="45.75" customHeight="1" thickBot="1" x14ac:dyDescent="0.2">
      <c r="B62" s="130"/>
      <c r="C62" s="1217" t="s">
        <v>556</v>
      </c>
      <c r="D62" s="1218"/>
      <c r="E62" s="1219"/>
      <c r="F62" s="131">
        <v>110</v>
      </c>
      <c r="G62" s="131">
        <v>109</v>
      </c>
      <c r="H62" s="132">
        <v>109</v>
      </c>
    </row>
    <row r="63" spans="2:8" ht="52.5" customHeight="1" thickBot="1" x14ac:dyDescent="0.2">
      <c r="B63" s="133"/>
      <c r="C63" s="1220" t="s">
        <v>49</v>
      </c>
      <c r="D63" s="1220"/>
      <c r="E63" s="1221"/>
      <c r="F63" s="134">
        <v>5561</v>
      </c>
      <c r="G63" s="134">
        <v>6653</v>
      </c>
      <c r="H63" s="135">
        <v>8090</v>
      </c>
    </row>
    <row r="64" spans="2:8" x14ac:dyDescent="0.15"/>
    <row r="65" s="1" customFormat="1" ht="13.5" hidden="1" customHeight="1" x14ac:dyDescent="0.15"/>
    <row r="66" s="1" customFormat="1" ht="13.5" hidden="1" customHeight="1" x14ac:dyDescent="0.15"/>
  </sheetData>
  <sheetProtection algorithmName="SHA-512" hashValue="mXxYMmhi4i5oDBJ2VxQcF/l83RpeGoKsomUoVaSMU19ynP7pma+okLYDNBEFXAIO5dJTMiZsOI1OOKO4IHeZEA==" saltValue="Or5YdJV+gF4AUCqHEUvi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E53C2-84C3-4CFE-9031-FE2743BB7B74}">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566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28" t="s">
        <v>569</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5"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5"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5"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5"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564</v>
      </c>
    </row>
    <row r="50" spans="1:109" ht="13.5" x14ac:dyDescent="0.15">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526</v>
      </c>
      <c r="BQ50" s="1242"/>
      <c r="BR50" s="1242"/>
      <c r="BS50" s="1242"/>
      <c r="BT50" s="1242"/>
      <c r="BU50" s="1242"/>
      <c r="BV50" s="1242"/>
      <c r="BW50" s="1242"/>
      <c r="BX50" s="1242" t="s">
        <v>527</v>
      </c>
      <c r="BY50" s="1242"/>
      <c r="BZ50" s="1242"/>
      <c r="CA50" s="1242"/>
      <c r="CB50" s="1242"/>
      <c r="CC50" s="1242"/>
      <c r="CD50" s="1242"/>
      <c r="CE50" s="1242"/>
      <c r="CF50" s="1242" t="s">
        <v>528</v>
      </c>
      <c r="CG50" s="1242"/>
      <c r="CH50" s="1242"/>
      <c r="CI50" s="1242"/>
      <c r="CJ50" s="1242"/>
      <c r="CK50" s="1242"/>
      <c r="CL50" s="1242"/>
      <c r="CM50" s="1242"/>
      <c r="CN50" s="1242" t="s">
        <v>529</v>
      </c>
      <c r="CO50" s="1242"/>
      <c r="CP50" s="1242"/>
      <c r="CQ50" s="1242"/>
      <c r="CR50" s="1242"/>
      <c r="CS50" s="1242"/>
      <c r="CT50" s="1242"/>
      <c r="CU50" s="1242"/>
      <c r="CV50" s="1242" t="s">
        <v>530</v>
      </c>
      <c r="CW50" s="1242"/>
      <c r="CX50" s="1242"/>
      <c r="CY50" s="1242"/>
      <c r="CZ50" s="1242"/>
      <c r="DA50" s="1242"/>
      <c r="DB50" s="1242"/>
      <c r="DC50" s="1242"/>
    </row>
    <row r="51" spans="1:109" ht="13.5" customHeight="1" x14ac:dyDescent="0.15">
      <c r="B51" s="259"/>
      <c r="G51" s="1243"/>
      <c r="H51" s="1243"/>
      <c r="I51" s="1245"/>
      <c r="J51" s="1245"/>
      <c r="K51" s="1244"/>
      <c r="L51" s="1244"/>
      <c r="M51" s="1244"/>
      <c r="N51" s="1244"/>
      <c r="AM51" s="352"/>
      <c r="AN51" s="1246" t="s">
        <v>563</v>
      </c>
      <c r="AO51" s="1246"/>
      <c r="AP51" s="1246"/>
      <c r="AQ51" s="1246"/>
      <c r="AR51" s="1246"/>
      <c r="AS51" s="1246"/>
      <c r="AT51" s="1246"/>
      <c r="AU51" s="1246"/>
      <c r="AV51" s="1246"/>
      <c r="AW51" s="1246"/>
      <c r="AX51" s="1246"/>
      <c r="AY51" s="1246"/>
      <c r="AZ51" s="1246"/>
      <c r="BA51" s="1246"/>
      <c r="BB51" s="1246" t="s">
        <v>561</v>
      </c>
      <c r="BC51" s="1246"/>
      <c r="BD51" s="1246"/>
      <c r="BE51" s="1246"/>
      <c r="BF51" s="1246"/>
      <c r="BG51" s="1246"/>
      <c r="BH51" s="1246"/>
      <c r="BI51" s="1246"/>
      <c r="BJ51" s="1246"/>
      <c r="BK51" s="1246"/>
      <c r="BL51" s="1246"/>
      <c r="BM51" s="1246"/>
      <c r="BN51" s="1246"/>
      <c r="BO51" s="1246"/>
      <c r="BP51" s="1237"/>
      <c r="BQ51" s="1237"/>
      <c r="BR51" s="1237"/>
      <c r="BS51" s="1237"/>
      <c r="BT51" s="1237"/>
      <c r="BU51" s="1237"/>
      <c r="BV51" s="1237"/>
      <c r="BW51" s="1237"/>
      <c r="BX51" s="1237"/>
      <c r="BY51" s="1237"/>
      <c r="BZ51" s="1237"/>
      <c r="CA51" s="1237"/>
      <c r="CB51" s="1237"/>
      <c r="CC51" s="1237"/>
      <c r="CD51" s="1237"/>
      <c r="CE51" s="1237"/>
      <c r="CF51" s="1237"/>
      <c r="CG51" s="1237"/>
      <c r="CH51" s="1237"/>
      <c r="CI51" s="1237"/>
      <c r="CJ51" s="1237"/>
      <c r="CK51" s="1237"/>
      <c r="CL51" s="1237"/>
      <c r="CM51" s="1237"/>
      <c r="CN51" s="1237"/>
      <c r="CO51" s="1237"/>
      <c r="CP51" s="1237"/>
      <c r="CQ51" s="1237"/>
      <c r="CR51" s="1237"/>
      <c r="CS51" s="1237"/>
      <c r="CT51" s="1237"/>
      <c r="CU51" s="1237"/>
      <c r="CV51" s="1237"/>
      <c r="CW51" s="1237"/>
      <c r="CX51" s="1237"/>
      <c r="CY51" s="1237"/>
      <c r="CZ51" s="1237"/>
      <c r="DA51" s="1237"/>
      <c r="DB51" s="1237"/>
      <c r="DC51" s="1237"/>
    </row>
    <row r="52" spans="1:109" ht="13.5" x14ac:dyDescent="0.15">
      <c r="B52" s="259"/>
      <c r="G52" s="1243"/>
      <c r="H52" s="1243"/>
      <c r="I52" s="1245"/>
      <c r="J52" s="1245"/>
      <c r="K52" s="1244"/>
      <c r="L52" s="1244"/>
      <c r="M52" s="1244"/>
      <c r="N52" s="1244"/>
      <c r="AM52" s="3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5" x14ac:dyDescent="0.15">
      <c r="A53" s="360"/>
      <c r="B53" s="259"/>
      <c r="G53" s="1243"/>
      <c r="H53" s="1243"/>
      <c r="I53" s="1238"/>
      <c r="J53" s="1238"/>
      <c r="K53" s="1244"/>
      <c r="L53" s="1244"/>
      <c r="M53" s="1244"/>
      <c r="N53" s="1244"/>
      <c r="AM53" s="352"/>
      <c r="AN53" s="1246"/>
      <c r="AO53" s="1246"/>
      <c r="AP53" s="1246"/>
      <c r="AQ53" s="1246"/>
      <c r="AR53" s="1246"/>
      <c r="AS53" s="1246"/>
      <c r="AT53" s="1246"/>
      <c r="AU53" s="1246"/>
      <c r="AV53" s="1246"/>
      <c r="AW53" s="1246"/>
      <c r="AX53" s="1246"/>
      <c r="AY53" s="1246"/>
      <c r="AZ53" s="1246"/>
      <c r="BA53" s="1246"/>
      <c r="BB53" s="1246" t="s">
        <v>568</v>
      </c>
      <c r="BC53" s="1246"/>
      <c r="BD53" s="1246"/>
      <c r="BE53" s="1246"/>
      <c r="BF53" s="1246"/>
      <c r="BG53" s="1246"/>
      <c r="BH53" s="1246"/>
      <c r="BI53" s="1246"/>
      <c r="BJ53" s="1246"/>
      <c r="BK53" s="1246"/>
      <c r="BL53" s="1246"/>
      <c r="BM53" s="1246"/>
      <c r="BN53" s="1246"/>
      <c r="BO53" s="1246"/>
      <c r="BP53" s="1237">
        <v>37.700000000000003</v>
      </c>
      <c r="BQ53" s="1237"/>
      <c r="BR53" s="1237"/>
      <c r="BS53" s="1237"/>
      <c r="BT53" s="1237"/>
      <c r="BU53" s="1237"/>
      <c r="BV53" s="1237"/>
      <c r="BW53" s="1237"/>
      <c r="BX53" s="1237">
        <v>35.299999999999997</v>
      </c>
      <c r="BY53" s="1237"/>
      <c r="BZ53" s="1237"/>
      <c r="CA53" s="1237"/>
      <c r="CB53" s="1237"/>
      <c r="CC53" s="1237"/>
      <c r="CD53" s="1237"/>
      <c r="CE53" s="1237"/>
      <c r="CF53" s="1237">
        <v>37.4</v>
      </c>
      <c r="CG53" s="1237"/>
      <c r="CH53" s="1237"/>
      <c r="CI53" s="1237"/>
      <c r="CJ53" s="1237"/>
      <c r="CK53" s="1237"/>
      <c r="CL53" s="1237"/>
      <c r="CM53" s="1237"/>
      <c r="CN53" s="1237">
        <v>31.7</v>
      </c>
      <c r="CO53" s="1237"/>
      <c r="CP53" s="1237"/>
      <c r="CQ53" s="1237"/>
      <c r="CR53" s="1237"/>
      <c r="CS53" s="1237"/>
      <c r="CT53" s="1237"/>
      <c r="CU53" s="1237"/>
      <c r="CV53" s="1237">
        <v>33.6</v>
      </c>
      <c r="CW53" s="1237"/>
      <c r="CX53" s="1237"/>
      <c r="CY53" s="1237"/>
      <c r="CZ53" s="1237"/>
      <c r="DA53" s="1237"/>
      <c r="DB53" s="1237"/>
      <c r="DC53" s="1237"/>
    </row>
    <row r="54" spans="1:109" ht="13.5" x14ac:dyDescent="0.15">
      <c r="A54" s="360"/>
      <c r="B54" s="259"/>
      <c r="G54" s="1243"/>
      <c r="H54" s="1243"/>
      <c r="I54" s="1238"/>
      <c r="J54" s="1238"/>
      <c r="K54" s="1244"/>
      <c r="L54" s="1244"/>
      <c r="M54" s="1244"/>
      <c r="N54" s="1244"/>
      <c r="AM54" s="3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5" x14ac:dyDescent="0.15">
      <c r="A55" s="360"/>
      <c r="B55" s="259"/>
      <c r="G55" s="1238"/>
      <c r="H55" s="1238"/>
      <c r="I55" s="1238"/>
      <c r="J55" s="1238"/>
      <c r="K55" s="1244"/>
      <c r="L55" s="1244"/>
      <c r="M55" s="1244"/>
      <c r="N55" s="1244"/>
      <c r="AN55" s="1242" t="s">
        <v>562</v>
      </c>
      <c r="AO55" s="1242"/>
      <c r="AP55" s="1242"/>
      <c r="AQ55" s="1242"/>
      <c r="AR55" s="1242"/>
      <c r="AS55" s="1242"/>
      <c r="AT55" s="1242"/>
      <c r="AU55" s="1242"/>
      <c r="AV55" s="1242"/>
      <c r="AW55" s="1242"/>
      <c r="AX55" s="1242"/>
      <c r="AY55" s="1242"/>
      <c r="AZ55" s="1242"/>
      <c r="BA55" s="1242"/>
      <c r="BB55" s="1246" t="s">
        <v>561</v>
      </c>
      <c r="BC55" s="1246"/>
      <c r="BD55" s="1246"/>
      <c r="BE55" s="1246"/>
      <c r="BF55" s="1246"/>
      <c r="BG55" s="1246"/>
      <c r="BH55" s="1246"/>
      <c r="BI55" s="1246"/>
      <c r="BJ55" s="1246"/>
      <c r="BK55" s="1246"/>
      <c r="BL55" s="1246"/>
      <c r="BM55" s="1246"/>
      <c r="BN55" s="1246"/>
      <c r="BO55" s="1246"/>
      <c r="BP55" s="1237">
        <v>3.1</v>
      </c>
      <c r="BQ55" s="1237"/>
      <c r="BR55" s="1237"/>
      <c r="BS55" s="1237"/>
      <c r="BT55" s="1237"/>
      <c r="BU55" s="1237"/>
      <c r="BV55" s="1237"/>
      <c r="BW55" s="1237"/>
      <c r="BX55" s="1237">
        <v>13.7</v>
      </c>
      <c r="BY55" s="1237"/>
      <c r="BZ55" s="1237"/>
      <c r="CA55" s="1237"/>
      <c r="CB55" s="1237"/>
      <c r="CC55" s="1237"/>
      <c r="CD55" s="1237"/>
      <c r="CE55" s="1237"/>
      <c r="CF55" s="1237">
        <v>6.9</v>
      </c>
      <c r="CG55" s="1237"/>
      <c r="CH55" s="1237"/>
      <c r="CI55" s="1237"/>
      <c r="CJ55" s="1237"/>
      <c r="CK55" s="1237"/>
      <c r="CL55" s="1237"/>
      <c r="CM55" s="1237"/>
      <c r="CN55" s="1237">
        <v>0</v>
      </c>
      <c r="CO55" s="1237"/>
      <c r="CP55" s="1237"/>
      <c r="CQ55" s="1237"/>
      <c r="CR55" s="1237"/>
      <c r="CS55" s="1237"/>
      <c r="CT55" s="1237"/>
      <c r="CU55" s="1237"/>
      <c r="CV55" s="1237">
        <v>0</v>
      </c>
      <c r="CW55" s="1237"/>
      <c r="CX55" s="1237"/>
      <c r="CY55" s="1237"/>
      <c r="CZ55" s="1237"/>
      <c r="DA55" s="1237"/>
      <c r="DB55" s="1237"/>
      <c r="DC55" s="1237"/>
    </row>
    <row r="56" spans="1:109" ht="13.5" x14ac:dyDescent="0.15">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6"/>
      <c r="BC56" s="1246"/>
      <c r="BD56" s="1246"/>
      <c r="BE56" s="1246"/>
      <c r="BF56" s="1246"/>
      <c r="BG56" s="1246"/>
      <c r="BH56" s="1246"/>
      <c r="BI56" s="1246"/>
      <c r="BJ56" s="1246"/>
      <c r="BK56" s="1246"/>
      <c r="BL56" s="1246"/>
      <c r="BM56" s="1246"/>
      <c r="BN56" s="1246"/>
      <c r="BO56" s="1246"/>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60" customFormat="1" ht="13.5" x14ac:dyDescent="0.15">
      <c r="B57" s="365"/>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6" t="s">
        <v>568</v>
      </c>
      <c r="BC57" s="1246"/>
      <c r="BD57" s="1246"/>
      <c r="BE57" s="1246"/>
      <c r="BF57" s="1246"/>
      <c r="BG57" s="1246"/>
      <c r="BH57" s="1246"/>
      <c r="BI57" s="1246"/>
      <c r="BJ57" s="1246"/>
      <c r="BK57" s="1246"/>
      <c r="BL57" s="1246"/>
      <c r="BM57" s="1246"/>
      <c r="BN57" s="1246"/>
      <c r="BO57" s="1246"/>
      <c r="BP57" s="1237">
        <v>61.2</v>
      </c>
      <c r="BQ57" s="1237"/>
      <c r="BR57" s="1237"/>
      <c r="BS57" s="1237"/>
      <c r="BT57" s="1237"/>
      <c r="BU57" s="1237"/>
      <c r="BV57" s="1237"/>
      <c r="BW57" s="1237"/>
      <c r="BX57" s="1237">
        <v>62</v>
      </c>
      <c r="BY57" s="1237"/>
      <c r="BZ57" s="1237"/>
      <c r="CA57" s="1237"/>
      <c r="CB57" s="1237"/>
      <c r="CC57" s="1237"/>
      <c r="CD57" s="1237"/>
      <c r="CE57" s="1237"/>
      <c r="CF57" s="1237">
        <v>62.9</v>
      </c>
      <c r="CG57" s="1237"/>
      <c r="CH57" s="1237"/>
      <c r="CI57" s="1237"/>
      <c r="CJ57" s="1237"/>
      <c r="CK57" s="1237"/>
      <c r="CL57" s="1237"/>
      <c r="CM57" s="1237"/>
      <c r="CN57" s="1237">
        <v>63.3</v>
      </c>
      <c r="CO57" s="1237"/>
      <c r="CP57" s="1237"/>
      <c r="CQ57" s="1237"/>
      <c r="CR57" s="1237"/>
      <c r="CS57" s="1237"/>
      <c r="CT57" s="1237"/>
      <c r="CU57" s="1237"/>
      <c r="CV57" s="1237">
        <v>64.400000000000006</v>
      </c>
      <c r="CW57" s="1237"/>
      <c r="CX57" s="1237"/>
      <c r="CY57" s="1237"/>
      <c r="CZ57" s="1237"/>
      <c r="DA57" s="1237"/>
      <c r="DB57" s="1237"/>
      <c r="DC57" s="1237"/>
      <c r="DD57" s="370"/>
      <c r="DE57" s="365"/>
    </row>
    <row r="58" spans="1:109" s="360" customFormat="1" ht="13.5" x14ac:dyDescent="0.15">
      <c r="A58" s="255"/>
      <c r="B58" s="365"/>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6"/>
      <c r="BC58" s="1246"/>
      <c r="BD58" s="1246"/>
      <c r="BE58" s="1246"/>
      <c r="BF58" s="1246"/>
      <c r="BG58" s="1246"/>
      <c r="BH58" s="1246"/>
      <c r="BI58" s="1246"/>
      <c r="BJ58" s="1246"/>
      <c r="BK58" s="1246"/>
      <c r="BL58" s="1246"/>
      <c r="BM58" s="1246"/>
      <c r="BN58" s="1246"/>
      <c r="BO58" s="1246"/>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567</v>
      </c>
    </row>
    <row r="64" spans="1:109" ht="13.5" x14ac:dyDescent="0.15">
      <c r="B64" s="259"/>
      <c r="G64" s="361"/>
      <c r="I64" s="363"/>
      <c r="J64" s="363"/>
      <c r="K64" s="363"/>
      <c r="L64" s="363"/>
      <c r="M64" s="363"/>
      <c r="N64" s="362"/>
      <c r="AM64" s="361"/>
      <c r="AN64" s="361" t="s">
        <v>566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28" t="s">
        <v>565</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5"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5"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5"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5"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564</v>
      </c>
    </row>
    <row r="72" spans="2:107" ht="13.5" x14ac:dyDescent="0.15">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526</v>
      </c>
      <c r="BQ72" s="1242"/>
      <c r="BR72" s="1242"/>
      <c r="BS72" s="1242"/>
      <c r="BT72" s="1242"/>
      <c r="BU72" s="1242"/>
      <c r="BV72" s="1242"/>
      <c r="BW72" s="1242"/>
      <c r="BX72" s="1242" t="s">
        <v>527</v>
      </c>
      <c r="BY72" s="1242"/>
      <c r="BZ72" s="1242"/>
      <c r="CA72" s="1242"/>
      <c r="CB72" s="1242"/>
      <c r="CC72" s="1242"/>
      <c r="CD72" s="1242"/>
      <c r="CE72" s="1242"/>
      <c r="CF72" s="1242" t="s">
        <v>528</v>
      </c>
      <c r="CG72" s="1242"/>
      <c r="CH72" s="1242"/>
      <c r="CI72" s="1242"/>
      <c r="CJ72" s="1242"/>
      <c r="CK72" s="1242"/>
      <c r="CL72" s="1242"/>
      <c r="CM72" s="1242"/>
      <c r="CN72" s="1242" t="s">
        <v>529</v>
      </c>
      <c r="CO72" s="1242"/>
      <c r="CP72" s="1242"/>
      <c r="CQ72" s="1242"/>
      <c r="CR72" s="1242"/>
      <c r="CS72" s="1242"/>
      <c r="CT72" s="1242"/>
      <c r="CU72" s="1242"/>
      <c r="CV72" s="1242" t="s">
        <v>530</v>
      </c>
      <c r="CW72" s="1242"/>
      <c r="CX72" s="1242"/>
      <c r="CY72" s="1242"/>
      <c r="CZ72" s="1242"/>
      <c r="DA72" s="1242"/>
      <c r="DB72" s="1242"/>
      <c r="DC72" s="1242"/>
    </row>
    <row r="73" spans="2:107" ht="13.5" x14ac:dyDescent="0.15">
      <c r="B73" s="259"/>
      <c r="G73" s="1243"/>
      <c r="H73" s="1243"/>
      <c r="I73" s="1243"/>
      <c r="J73" s="1243"/>
      <c r="K73" s="1248"/>
      <c r="L73" s="1248"/>
      <c r="M73" s="1248"/>
      <c r="N73" s="1248"/>
      <c r="AM73" s="352"/>
      <c r="AN73" s="1246" t="s">
        <v>563</v>
      </c>
      <c r="AO73" s="1246"/>
      <c r="AP73" s="1246"/>
      <c r="AQ73" s="1246"/>
      <c r="AR73" s="1246"/>
      <c r="AS73" s="1246"/>
      <c r="AT73" s="1246"/>
      <c r="AU73" s="1246"/>
      <c r="AV73" s="1246"/>
      <c r="AW73" s="1246"/>
      <c r="AX73" s="1246"/>
      <c r="AY73" s="1246"/>
      <c r="AZ73" s="1246"/>
      <c r="BA73" s="1246"/>
      <c r="BB73" s="1246" t="s">
        <v>561</v>
      </c>
      <c r="BC73" s="1246"/>
      <c r="BD73" s="1246"/>
      <c r="BE73" s="1246"/>
      <c r="BF73" s="1246"/>
      <c r="BG73" s="1246"/>
      <c r="BH73" s="1246"/>
      <c r="BI73" s="1246"/>
      <c r="BJ73" s="1246"/>
      <c r="BK73" s="1246"/>
      <c r="BL73" s="1246"/>
      <c r="BM73" s="1246"/>
      <c r="BN73" s="1246"/>
      <c r="BO73" s="1246"/>
      <c r="BP73" s="1237"/>
      <c r="BQ73" s="1237"/>
      <c r="BR73" s="1237"/>
      <c r="BS73" s="1237"/>
      <c r="BT73" s="1237"/>
      <c r="BU73" s="1237"/>
      <c r="BV73" s="1237"/>
      <c r="BW73" s="1237"/>
      <c r="BX73" s="1237"/>
      <c r="BY73" s="1237"/>
      <c r="BZ73" s="1237"/>
      <c r="CA73" s="1237"/>
      <c r="CB73" s="1237"/>
      <c r="CC73" s="1237"/>
      <c r="CD73" s="1237"/>
      <c r="CE73" s="1237"/>
      <c r="CF73" s="1237"/>
      <c r="CG73" s="1237"/>
      <c r="CH73" s="1237"/>
      <c r="CI73" s="1237"/>
      <c r="CJ73" s="1237"/>
      <c r="CK73" s="1237"/>
      <c r="CL73" s="1237"/>
      <c r="CM73" s="1237"/>
      <c r="CN73" s="1237"/>
      <c r="CO73" s="1237"/>
      <c r="CP73" s="1237"/>
      <c r="CQ73" s="1237"/>
      <c r="CR73" s="1237"/>
      <c r="CS73" s="1237"/>
      <c r="CT73" s="1237"/>
      <c r="CU73" s="1237"/>
      <c r="CV73" s="1237"/>
      <c r="CW73" s="1237"/>
      <c r="CX73" s="1237"/>
      <c r="CY73" s="1237"/>
      <c r="CZ73" s="1237"/>
      <c r="DA73" s="1237"/>
      <c r="DB73" s="1237"/>
      <c r="DC73" s="1237"/>
    </row>
    <row r="74" spans="2:107" ht="13.5" x14ac:dyDescent="0.15">
      <c r="B74" s="259"/>
      <c r="G74" s="1243"/>
      <c r="H74" s="1243"/>
      <c r="I74" s="1243"/>
      <c r="J74" s="1243"/>
      <c r="K74" s="1248"/>
      <c r="L74" s="1248"/>
      <c r="M74" s="1248"/>
      <c r="N74" s="1248"/>
      <c r="AM74" s="3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5" x14ac:dyDescent="0.15">
      <c r="B75" s="259"/>
      <c r="G75" s="1243"/>
      <c r="H75" s="1243"/>
      <c r="I75" s="1238"/>
      <c r="J75" s="1238"/>
      <c r="K75" s="1244"/>
      <c r="L75" s="1244"/>
      <c r="M75" s="1244"/>
      <c r="N75" s="1244"/>
      <c r="AM75" s="352"/>
      <c r="AN75" s="1246"/>
      <c r="AO75" s="1246"/>
      <c r="AP75" s="1246"/>
      <c r="AQ75" s="1246"/>
      <c r="AR75" s="1246"/>
      <c r="AS75" s="1246"/>
      <c r="AT75" s="1246"/>
      <c r="AU75" s="1246"/>
      <c r="AV75" s="1246"/>
      <c r="AW75" s="1246"/>
      <c r="AX75" s="1246"/>
      <c r="AY75" s="1246"/>
      <c r="AZ75" s="1246"/>
      <c r="BA75" s="1246"/>
      <c r="BB75" s="1246" t="s">
        <v>560</v>
      </c>
      <c r="BC75" s="1246"/>
      <c r="BD75" s="1246"/>
      <c r="BE75" s="1246"/>
      <c r="BF75" s="1246"/>
      <c r="BG75" s="1246"/>
      <c r="BH75" s="1246"/>
      <c r="BI75" s="1246"/>
      <c r="BJ75" s="1246"/>
      <c r="BK75" s="1246"/>
      <c r="BL75" s="1246"/>
      <c r="BM75" s="1246"/>
      <c r="BN75" s="1246"/>
      <c r="BO75" s="1246"/>
      <c r="BP75" s="1237">
        <v>5.3</v>
      </c>
      <c r="BQ75" s="1237"/>
      <c r="BR75" s="1237"/>
      <c r="BS75" s="1237"/>
      <c r="BT75" s="1237"/>
      <c r="BU75" s="1237"/>
      <c r="BV75" s="1237"/>
      <c r="BW75" s="1237"/>
      <c r="BX75" s="1237">
        <v>4.8</v>
      </c>
      <c r="BY75" s="1237"/>
      <c r="BZ75" s="1237"/>
      <c r="CA75" s="1237"/>
      <c r="CB75" s="1237"/>
      <c r="CC75" s="1237"/>
      <c r="CD75" s="1237"/>
      <c r="CE75" s="1237"/>
      <c r="CF75" s="1237">
        <v>4.8</v>
      </c>
      <c r="CG75" s="1237"/>
      <c r="CH75" s="1237"/>
      <c r="CI75" s="1237"/>
      <c r="CJ75" s="1237"/>
      <c r="CK75" s="1237"/>
      <c r="CL75" s="1237"/>
      <c r="CM75" s="1237"/>
      <c r="CN75" s="1237">
        <v>4.8</v>
      </c>
      <c r="CO75" s="1237"/>
      <c r="CP75" s="1237"/>
      <c r="CQ75" s="1237"/>
      <c r="CR75" s="1237"/>
      <c r="CS75" s="1237"/>
      <c r="CT75" s="1237"/>
      <c r="CU75" s="1237"/>
      <c r="CV75" s="1237">
        <v>5.2</v>
      </c>
      <c r="CW75" s="1237"/>
      <c r="CX75" s="1237"/>
      <c r="CY75" s="1237"/>
      <c r="CZ75" s="1237"/>
      <c r="DA75" s="1237"/>
      <c r="DB75" s="1237"/>
      <c r="DC75" s="1237"/>
    </row>
    <row r="76" spans="2:107" ht="13.5" x14ac:dyDescent="0.15">
      <c r="B76" s="259"/>
      <c r="G76" s="1243"/>
      <c r="H76" s="1243"/>
      <c r="I76" s="1238"/>
      <c r="J76" s="1238"/>
      <c r="K76" s="1244"/>
      <c r="L76" s="1244"/>
      <c r="M76" s="1244"/>
      <c r="N76" s="1244"/>
      <c r="AM76" s="3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5" x14ac:dyDescent="0.15">
      <c r="B77" s="259"/>
      <c r="G77" s="1238"/>
      <c r="H77" s="1238"/>
      <c r="I77" s="1238"/>
      <c r="J77" s="1238"/>
      <c r="K77" s="1248"/>
      <c r="L77" s="1248"/>
      <c r="M77" s="1248"/>
      <c r="N77" s="1248"/>
      <c r="AN77" s="1242" t="s">
        <v>562</v>
      </c>
      <c r="AO77" s="1242"/>
      <c r="AP77" s="1242"/>
      <c r="AQ77" s="1242"/>
      <c r="AR77" s="1242"/>
      <c r="AS77" s="1242"/>
      <c r="AT77" s="1242"/>
      <c r="AU77" s="1242"/>
      <c r="AV77" s="1242"/>
      <c r="AW77" s="1242"/>
      <c r="AX77" s="1242"/>
      <c r="AY77" s="1242"/>
      <c r="AZ77" s="1242"/>
      <c r="BA77" s="1242"/>
      <c r="BB77" s="1246" t="s">
        <v>561</v>
      </c>
      <c r="BC77" s="1246"/>
      <c r="BD77" s="1246"/>
      <c r="BE77" s="1246"/>
      <c r="BF77" s="1246"/>
      <c r="BG77" s="1246"/>
      <c r="BH77" s="1246"/>
      <c r="BI77" s="1246"/>
      <c r="BJ77" s="1246"/>
      <c r="BK77" s="1246"/>
      <c r="BL77" s="1246"/>
      <c r="BM77" s="1246"/>
      <c r="BN77" s="1246"/>
      <c r="BO77" s="1246"/>
      <c r="BP77" s="1237">
        <v>3.1</v>
      </c>
      <c r="BQ77" s="1237"/>
      <c r="BR77" s="1237"/>
      <c r="BS77" s="1237"/>
      <c r="BT77" s="1237"/>
      <c r="BU77" s="1237"/>
      <c r="BV77" s="1237"/>
      <c r="BW77" s="1237"/>
      <c r="BX77" s="1237">
        <v>13.7</v>
      </c>
      <c r="BY77" s="1237"/>
      <c r="BZ77" s="1237"/>
      <c r="CA77" s="1237"/>
      <c r="CB77" s="1237"/>
      <c r="CC77" s="1237"/>
      <c r="CD77" s="1237"/>
      <c r="CE77" s="1237"/>
      <c r="CF77" s="1237">
        <v>6.9</v>
      </c>
      <c r="CG77" s="1237"/>
      <c r="CH77" s="1237"/>
      <c r="CI77" s="1237"/>
      <c r="CJ77" s="1237"/>
      <c r="CK77" s="1237"/>
      <c r="CL77" s="1237"/>
      <c r="CM77" s="1237"/>
      <c r="CN77" s="1237">
        <v>0</v>
      </c>
      <c r="CO77" s="1237"/>
      <c r="CP77" s="1237"/>
      <c r="CQ77" s="1237"/>
      <c r="CR77" s="1237"/>
      <c r="CS77" s="1237"/>
      <c r="CT77" s="1237"/>
      <c r="CU77" s="1237"/>
      <c r="CV77" s="1237">
        <v>0</v>
      </c>
      <c r="CW77" s="1237"/>
      <c r="CX77" s="1237"/>
      <c r="CY77" s="1237"/>
      <c r="CZ77" s="1237"/>
      <c r="DA77" s="1237"/>
      <c r="DB77" s="1237"/>
      <c r="DC77" s="1237"/>
    </row>
    <row r="78" spans="2:107" ht="13.5" x14ac:dyDescent="0.1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6"/>
      <c r="BC78" s="1246"/>
      <c r="BD78" s="1246"/>
      <c r="BE78" s="1246"/>
      <c r="BF78" s="1246"/>
      <c r="BG78" s="1246"/>
      <c r="BH78" s="1246"/>
      <c r="BI78" s="1246"/>
      <c r="BJ78" s="1246"/>
      <c r="BK78" s="1246"/>
      <c r="BL78" s="1246"/>
      <c r="BM78" s="1246"/>
      <c r="BN78" s="1246"/>
      <c r="BO78" s="1246"/>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5" x14ac:dyDescent="0.15">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6" t="s">
        <v>560</v>
      </c>
      <c r="BC79" s="1246"/>
      <c r="BD79" s="1246"/>
      <c r="BE79" s="1246"/>
      <c r="BF79" s="1246"/>
      <c r="BG79" s="1246"/>
      <c r="BH79" s="1246"/>
      <c r="BI79" s="1246"/>
      <c r="BJ79" s="1246"/>
      <c r="BK79" s="1246"/>
      <c r="BL79" s="1246"/>
      <c r="BM79" s="1246"/>
      <c r="BN79" s="1246"/>
      <c r="BO79" s="1246"/>
      <c r="BP79" s="1237">
        <v>7.9</v>
      </c>
      <c r="BQ79" s="1237"/>
      <c r="BR79" s="1237"/>
      <c r="BS79" s="1237"/>
      <c r="BT79" s="1237"/>
      <c r="BU79" s="1237"/>
      <c r="BV79" s="1237"/>
      <c r="BW79" s="1237"/>
      <c r="BX79" s="1237">
        <v>7.9</v>
      </c>
      <c r="BY79" s="1237"/>
      <c r="BZ79" s="1237"/>
      <c r="CA79" s="1237"/>
      <c r="CB79" s="1237"/>
      <c r="CC79" s="1237"/>
      <c r="CD79" s="1237"/>
      <c r="CE79" s="1237"/>
      <c r="CF79" s="1237">
        <v>8</v>
      </c>
      <c r="CG79" s="1237"/>
      <c r="CH79" s="1237"/>
      <c r="CI79" s="1237"/>
      <c r="CJ79" s="1237"/>
      <c r="CK79" s="1237"/>
      <c r="CL79" s="1237"/>
      <c r="CM79" s="1237"/>
      <c r="CN79" s="1237">
        <v>8</v>
      </c>
      <c r="CO79" s="1237"/>
      <c r="CP79" s="1237"/>
      <c r="CQ79" s="1237"/>
      <c r="CR79" s="1237"/>
      <c r="CS79" s="1237"/>
      <c r="CT79" s="1237"/>
      <c r="CU79" s="1237"/>
      <c r="CV79" s="1237">
        <v>8.1</v>
      </c>
      <c r="CW79" s="1237"/>
      <c r="CX79" s="1237"/>
      <c r="CY79" s="1237"/>
      <c r="CZ79" s="1237"/>
      <c r="DA79" s="1237"/>
      <c r="DB79" s="1237"/>
      <c r="DC79" s="1237"/>
    </row>
    <row r="80" spans="2:107" ht="13.5" x14ac:dyDescent="0.15">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6"/>
      <c r="BC80" s="1246"/>
      <c r="BD80" s="1246"/>
      <c r="BE80" s="1246"/>
      <c r="BF80" s="1246"/>
      <c r="BG80" s="1246"/>
      <c r="BH80" s="1246"/>
      <c r="BI80" s="1246"/>
      <c r="BJ80" s="1246"/>
      <c r="BK80" s="1246"/>
      <c r="BL80" s="1246"/>
      <c r="BM80" s="1246"/>
      <c r="BN80" s="1246"/>
      <c r="BO80" s="1246"/>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5PzKjZo9c1sNu+nfFdfTWBmLaYd/FPLMfFQOVhvgL+cAF542lZLxfgIhbIcqLOYSUgnG8dgq1fHN6nAQ6jmIZA==" saltValue="Q1j45Y571XquSZqHLWTVx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8309-B80B-403E-9B5F-C404D14D954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hM2pYoLf1KF/3Y8b/FHmzlc0d4h3CBR4wEfBB/MArFoSWQeMHPV104BVLb7uzEioX3OCoimkjrgFk2c9j+t0MQ==" saltValue="HrL+6bmSgjynQY3AL20J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6B5F-C6C5-4F42-9D1C-18C5A82820F2}">
  <sheetPr>
    <pageSetUpPr fitToPage="1"/>
  </sheetPr>
  <dimension ref="A1:DR125"/>
  <sheetViews>
    <sheetView showGridLines="0" zoomScaleNormal="100" zoomScaleSheetLayoutView="55" workbookViewId="0">
      <selection activeCell="B71" sqref="B7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eUP5F+OkYJQ75esqrWKv+IXbnIUlZH6ZF/eNwRRGH56LUhAKS6uvrp2zg58UMohLo97dlNel1THsSISZCizlSw==" saltValue="dvt2BLWHQlpWuUL//ZPZ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498622</v>
      </c>
      <c r="E3" s="154"/>
      <c r="F3" s="155">
        <v>103390</v>
      </c>
      <c r="G3" s="156"/>
      <c r="H3" s="157"/>
    </row>
    <row r="4" spans="1:8" x14ac:dyDescent="0.15">
      <c r="A4" s="158"/>
      <c r="B4" s="159"/>
      <c r="C4" s="160"/>
      <c r="D4" s="161">
        <v>61020</v>
      </c>
      <c r="E4" s="162"/>
      <c r="F4" s="163">
        <v>51269</v>
      </c>
      <c r="G4" s="164"/>
      <c r="H4" s="165"/>
    </row>
    <row r="5" spans="1:8" x14ac:dyDescent="0.15">
      <c r="A5" s="146" t="s">
        <v>520</v>
      </c>
      <c r="B5" s="151"/>
      <c r="C5" s="152"/>
      <c r="D5" s="153">
        <v>372195</v>
      </c>
      <c r="E5" s="154"/>
      <c r="F5" s="155">
        <v>117234</v>
      </c>
      <c r="G5" s="156"/>
      <c r="H5" s="157"/>
    </row>
    <row r="6" spans="1:8" x14ac:dyDescent="0.15">
      <c r="A6" s="158"/>
      <c r="B6" s="159"/>
      <c r="C6" s="160"/>
      <c r="D6" s="161">
        <v>28738</v>
      </c>
      <c r="E6" s="162"/>
      <c r="F6" s="163">
        <v>59796</v>
      </c>
      <c r="G6" s="164"/>
      <c r="H6" s="165"/>
    </row>
    <row r="7" spans="1:8" x14ac:dyDescent="0.15">
      <c r="A7" s="146" t="s">
        <v>521</v>
      </c>
      <c r="B7" s="151"/>
      <c r="C7" s="152"/>
      <c r="D7" s="153">
        <v>120523</v>
      </c>
      <c r="E7" s="154"/>
      <c r="F7" s="155">
        <v>97758</v>
      </c>
      <c r="G7" s="156"/>
      <c r="H7" s="157"/>
    </row>
    <row r="8" spans="1:8" x14ac:dyDescent="0.15">
      <c r="A8" s="158"/>
      <c r="B8" s="159"/>
      <c r="C8" s="160"/>
      <c r="D8" s="161">
        <v>44459</v>
      </c>
      <c r="E8" s="162"/>
      <c r="F8" s="163">
        <v>45946</v>
      </c>
      <c r="G8" s="164"/>
      <c r="H8" s="165"/>
    </row>
    <row r="9" spans="1:8" x14ac:dyDescent="0.15">
      <c r="A9" s="146" t="s">
        <v>522</v>
      </c>
      <c r="B9" s="151"/>
      <c r="C9" s="152"/>
      <c r="D9" s="153">
        <v>99471</v>
      </c>
      <c r="E9" s="154"/>
      <c r="F9" s="155">
        <v>91338</v>
      </c>
      <c r="G9" s="156"/>
      <c r="H9" s="157"/>
    </row>
    <row r="10" spans="1:8" x14ac:dyDescent="0.15">
      <c r="A10" s="158"/>
      <c r="B10" s="159"/>
      <c r="C10" s="160"/>
      <c r="D10" s="161">
        <v>43672</v>
      </c>
      <c r="E10" s="162"/>
      <c r="F10" s="163">
        <v>43989</v>
      </c>
      <c r="G10" s="164"/>
      <c r="H10" s="165"/>
    </row>
    <row r="11" spans="1:8" x14ac:dyDescent="0.15">
      <c r="A11" s="146" t="s">
        <v>523</v>
      </c>
      <c r="B11" s="151"/>
      <c r="C11" s="152"/>
      <c r="D11" s="153">
        <v>125728</v>
      </c>
      <c r="E11" s="154"/>
      <c r="F11" s="155">
        <v>103975</v>
      </c>
      <c r="G11" s="156"/>
      <c r="H11" s="157"/>
    </row>
    <row r="12" spans="1:8" x14ac:dyDescent="0.15">
      <c r="A12" s="158"/>
      <c r="B12" s="159"/>
      <c r="C12" s="166"/>
      <c r="D12" s="161">
        <v>45484</v>
      </c>
      <c r="E12" s="162"/>
      <c r="F12" s="163">
        <v>52698</v>
      </c>
      <c r="G12" s="164"/>
      <c r="H12" s="165"/>
    </row>
    <row r="13" spans="1:8" x14ac:dyDescent="0.15">
      <c r="A13" s="146"/>
      <c r="B13" s="151"/>
      <c r="C13" s="152"/>
      <c r="D13" s="153">
        <v>243308</v>
      </c>
      <c r="E13" s="154"/>
      <c r="F13" s="155">
        <v>102739</v>
      </c>
      <c r="G13" s="167"/>
      <c r="H13" s="157"/>
    </row>
    <row r="14" spans="1:8" x14ac:dyDescent="0.15">
      <c r="A14" s="158"/>
      <c r="B14" s="159"/>
      <c r="C14" s="160"/>
      <c r="D14" s="161">
        <v>44675</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4.8</v>
      </c>
      <c r="C19" s="168">
        <f>ROUND(VALUE(SUBSTITUTE(実質収支比率等に係る経年分析!G$48,"▲","-")),2)</f>
        <v>8.7200000000000006</v>
      </c>
      <c r="D19" s="168">
        <f>ROUND(VALUE(SUBSTITUTE(実質収支比率等に係る経年分析!H$48,"▲","-")),2)</f>
        <v>14.18</v>
      </c>
      <c r="E19" s="168">
        <f>ROUND(VALUE(SUBSTITUTE(実質収支比率等に係る経年分析!I$48,"▲","-")),2)</f>
        <v>17.23</v>
      </c>
      <c r="F19" s="168">
        <f>ROUND(VALUE(SUBSTITUTE(実質収支比率等に係る経年分析!J$48,"▲","-")),2)</f>
        <v>6.38</v>
      </c>
    </row>
    <row r="20" spans="1:11" x14ac:dyDescent="0.15">
      <c r="A20" s="168" t="s">
        <v>53</v>
      </c>
      <c r="B20" s="168">
        <f>ROUND(VALUE(SUBSTITUTE(実質収支比率等に係る経年分析!F$47,"▲","-")),2)</f>
        <v>54.68</v>
      </c>
      <c r="C20" s="168">
        <f>ROUND(VALUE(SUBSTITUTE(実質収支比率等に係る経年分析!G$47,"▲","-")),2)</f>
        <v>43.71</v>
      </c>
      <c r="D20" s="168">
        <f>ROUND(VALUE(SUBSTITUTE(実質収支比率等に係る経年分析!H$47,"▲","-")),2)</f>
        <v>29.05</v>
      </c>
      <c r="E20" s="168">
        <f>ROUND(VALUE(SUBSTITUTE(実質収支比率等に係る経年分析!I$47,"▲","-")),2)</f>
        <v>34.700000000000003</v>
      </c>
      <c r="F20" s="168">
        <f>ROUND(VALUE(SUBSTITUTE(実質収支比率等に係る経年分析!J$47,"▲","-")),2)</f>
        <v>32.909999999999997</v>
      </c>
    </row>
    <row r="21" spans="1:11" x14ac:dyDescent="0.15">
      <c r="A21" s="168" t="s">
        <v>54</v>
      </c>
      <c r="B21" s="168">
        <f>IF(ISNUMBER(VALUE(SUBSTITUTE(実質収支比率等に係る経年分析!F$49,"▲","-"))),ROUND(VALUE(SUBSTITUTE(実質収支比率等に係る経年分析!F$49,"▲","-")),2),NA())</f>
        <v>-8.99</v>
      </c>
      <c r="C21" s="168">
        <f>IF(ISNUMBER(VALUE(SUBSTITUTE(実質収支比率等に係る経年分析!G$49,"▲","-"))),ROUND(VALUE(SUBSTITUTE(実質収支比率等に係る経年分析!G$49,"▲","-")),2),NA())</f>
        <v>-3</v>
      </c>
      <c r="D21" s="168">
        <f>IF(ISNUMBER(VALUE(SUBSTITUTE(実質収支比率等に係る経年分析!H$49,"▲","-"))),ROUND(VALUE(SUBSTITUTE(実質収支比率等に係る経年分析!H$49,"▲","-")),2),NA())</f>
        <v>-6.05</v>
      </c>
      <c r="E21" s="168">
        <f>IF(ISNUMBER(VALUE(SUBSTITUTE(実質収支比率等に係る経年分析!I$49,"▲","-"))),ROUND(VALUE(SUBSTITUTE(実質収支比率等に係る経年分析!I$49,"▲","-")),2),NA())</f>
        <v>6.26</v>
      </c>
      <c r="F21" s="168">
        <f>IF(ISNUMBER(VALUE(SUBSTITUTE(実質収支比率等に係る経年分析!J$49,"▲","-"))),ROUND(VALUE(SUBSTITUTE(実質収支比率等に係る経年分析!J$49,"▲","-")),2),NA())</f>
        <v>-9.9600000000000009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0.37</v>
      </c>
    </row>
    <row r="34" spans="1:16" x14ac:dyDescent="0.15">
      <c r="A34" s="169" t="str">
        <f>IF(連結実質赤字比率に係る赤字・黒字の構成分析!C$36="",NA(),連結実質赤字比率に係る赤字・黒字の構成分析!C$36)</f>
        <v>恩納村国民健康保険特別会計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1.1299999999999999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8.7100000000000009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6.38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21.67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18.73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319</v>
      </c>
      <c r="E42" s="170"/>
      <c r="F42" s="170"/>
      <c r="G42" s="170">
        <f>'実質公債費比率（分子）の構造'!L$52</f>
        <v>317</v>
      </c>
      <c r="H42" s="170"/>
      <c r="I42" s="170"/>
      <c r="J42" s="170">
        <f>'実質公債費比率（分子）の構造'!M$52</f>
        <v>314</v>
      </c>
      <c r="K42" s="170"/>
      <c r="L42" s="170"/>
      <c r="M42" s="170">
        <f>'実質公債費比率（分子）の構造'!N$52</f>
        <v>308</v>
      </c>
      <c r="N42" s="170"/>
      <c r="O42" s="170"/>
      <c r="P42" s="170">
        <f>'実質公債費比率（分子）の構造'!O$52</f>
        <v>300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27</v>
      </c>
      <c r="C45" s="170"/>
      <c r="D45" s="170"/>
      <c r="E45" s="170">
        <f>'実質公債費比率（分子）の構造'!L$49</f>
        <v>26</v>
      </c>
      <c r="F45" s="170"/>
      <c r="G45" s="170"/>
      <c r="H45" s="170">
        <f>'実質公債費比率（分子）の構造'!M$49</f>
        <v>29</v>
      </c>
      <c r="I45" s="170"/>
      <c r="J45" s="170"/>
      <c r="K45" s="170">
        <f>'実質公債費比率（分子）の構造'!N$49</f>
        <v>37</v>
      </c>
      <c r="L45" s="170"/>
      <c r="M45" s="170"/>
      <c r="N45" s="170">
        <f>'実質公債費比率（分子）の構造'!O$49</f>
        <v>33</v>
      </c>
      <c r="O45" s="170"/>
      <c r="P45" s="170"/>
    </row>
    <row r="46" spans="1:16" x14ac:dyDescent="0.15">
      <c r="A46" s="170" t="s">
        <v>64</v>
      </c>
      <c r="B46" s="170">
        <f>'実質公債費比率（分子）の構造'!K$48</f>
        <v>41</v>
      </c>
      <c r="C46" s="170"/>
      <c r="D46" s="170"/>
      <c r="E46" s="170">
        <f>'実質公債費比率（分子）の構造'!L$48</f>
        <v>45</v>
      </c>
      <c r="F46" s="170"/>
      <c r="G46" s="170"/>
      <c r="H46" s="170">
        <f>'実質公債費比率（分子）の構造'!M$48</f>
        <v>47</v>
      </c>
      <c r="I46" s="170"/>
      <c r="J46" s="170"/>
      <c r="K46" s="170">
        <f>'実質公債費比率（分子）の構造'!N$48</f>
        <v>49</v>
      </c>
      <c r="L46" s="170"/>
      <c r="M46" s="170"/>
      <c r="N46" s="170">
        <f>'実質公債費比率（分子）の構造'!O$48</f>
        <v>52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407</v>
      </c>
      <c r="C49" s="170"/>
      <c r="D49" s="170"/>
      <c r="E49" s="170">
        <f>'実質公債費比率（分子）の構造'!L$45</f>
        <v>403</v>
      </c>
      <c r="F49" s="170"/>
      <c r="G49" s="170"/>
      <c r="H49" s="170">
        <f>'実質公債費比率（分子）の構造'!M$45</f>
        <v>396</v>
      </c>
      <c r="I49" s="170"/>
      <c r="J49" s="170"/>
      <c r="K49" s="170">
        <f>'実質公債費比率（分子）の構造'!N$45</f>
        <v>393</v>
      </c>
      <c r="L49" s="170"/>
      <c r="M49" s="170"/>
      <c r="N49" s="170">
        <f>'実質公債費比率（分子）の構造'!O$45</f>
        <v>432</v>
      </c>
      <c r="O49" s="170"/>
      <c r="P49" s="170"/>
    </row>
    <row r="50" spans="1:16" x14ac:dyDescent="0.15">
      <c r="A50" s="170" t="s">
        <v>67</v>
      </c>
      <c r="B50" s="170" t="e">
        <f>NA()</f>
        <v>#N/A</v>
      </c>
      <c r="C50" s="170">
        <f>IF(ISNUMBER('実質公債費比率（分子）の構造'!K$53),'実質公債費比率（分子）の構造'!K$53,NA())</f>
        <v>156</v>
      </c>
      <c r="D50" s="170" t="e">
        <f>NA()</f>
        <v>#N/A</v>
      </c>
      <c r="E50" s="170" t="e">
        <f>NA()</f>
        <v>#N/A</v>
      </c>
      <c r="F50" s="170">
        <f>IF(ISNUMBER('実質公債費比率（分子）の構造'!L$53),'実質公債費比率（分子）の構造'!L$53,NA())</f>
        <v>157</v>
      </c>
      <c r="G50" s="170" t="e">
        <f>NA()</f>
        <v>#N/A</v>
      </c>
      <c r="H50" s="170" t="e">
        <f>NA()</f>
        <v>#N/A</v>
      </c>
      <c r="I50" s="170">
        <f>IF(ISNUMBER('実質公債費比率（分子）の構造'!M$53),'実質公債費比率（分子）の構造'!M$53,NA())</f>
        <v>158</v>
      </c>
      <c r="J50" s="170" t="e">
        <f>NA()</f>
        <v>#N/A</v>
      </c>
      <c r="K50" s="170" t="e">
        <f>NA()</f>
        <v>#N/A</v>
      </c>
      <c r="L50" s="170">
        <f>IF(ISNUMBER('実質公債費比率（分子）の構造'!N$53),'実質公債費比率（分子）の構造'!N$53,NA())</f>
        <v>171</v>
      </c>
      <c r="M50" s="170" t="e">
        <f>NA()</f>
        <v>#N/A</v>
      </c>
      <c r="N50" s="170" t="e">
        <f>NA()</f>
        <v>#N/A</v>
      </c>
      <c r="O50" s="170">
        <f>IF(ISNUMBER('実質公債費比率（分子）の構造'!O$53),'実質公債費比率（分子）の構造'!O$53,NA())</f>
        <v>217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3763</v>
      </c>
      <c r="E56" s="169"/>
      <c r="F56" s="169"/>
      <c r="G56" s="169">
        <f>'将来負担比率（分子）の構造'!J$52</f>
        <v>3660</v>
      </c>
      <c r="H56" s="169"/>
      <c r="I56" s="169"/>
      <c r="J56" s="169">
        <f>'将来負担比率（分子）の構造'!K$52</f>
        <v>3575</v>
      </c>
      <c r="K56" s="169"/>
      <c r="L56" s="169"/>
      <c r="M56" s="169">
        <f>'将来負担比率（分子）の構造'!L$52</f>
        <v>3428</v>
      </c>
      <c r="N56" s="169"/>
      <c r="O56" s="169"/>
      <c r="P56" s="169">
        <f>'将来負担比率（分子）の構造'!M$52</f>
        <v>3311</v>
      </c>
    </row>
    <row r="57" spans="1:16" x14ac:dyDescent="0.15">
      <c r="A57" s="169" t="s">
        <v>42</v>
      </c>
      <c r="B57" s="169"/>
      <c r="C57" s="169"/>
      <c r="D57" s="169">
        <f>'将来負担比率（分子）の構造'!I$51</f>
        <v>42</v>
      </c>
      <c r="E57" s="169"/>
      <c r="F57" s="169"/>
      <c r="G57" s="169">
        <f>'将来負担比率（分子）の構造'!J$51</f>
        <v>37</v>
      </c>
      <c r="H57" s="169"/>
      <c r="I57" s="169"/>
      <c r="J57" s="169">
        <f>'将来負担比率（分子）の構造'!K$51</f>
        <v>37</v>
      </c>
      <c r="K57" s="169"/>
      <c r="L57" s="169"/>
      <c r="M57" s="169">
        <f>'将来負担比率（分子）の構造'!L$51</f>
        <v>32</v>
      </c>
      <c r="N57" s="169"/>
      <c r="O57" s="169"/>
      <c r="P57" s="169">
        <f>'将来負担比率（分子）の構造'!M$51</f>
        <v>21</v>
      </c>
    </row>
    <row r="58" spans="1:16" x14ac:dyDescent="0.15">
      <c r="A58" s="169" t="s">
        <v>41</v>
      </c>
      <c r="B58" s="169"/>
      <c r="C58" s="169"/>
      <c r="D58" s="169">
        <f>'将来負担比率（分子）の構造'!I$50</f>
        <v>4346</v>
      </c>
      <c r="E58" s="169"/>
      <c r="F58" s="169"/>
      <c r="G58" s="169">
        <f>'将来負担比率（分子）の構造'!J$50</f>
        <v>3760</v>
      </c>
      <c r="H58" s="169"/>
      <c r="I58" s="169"/>
      <c r="J58" s="169">
        <f>'将来負担比率（分子）の構造'!K$50</f>
        <v>4566</v>
      </c>
      <c r="K58" s="169"/>
      <c r="L58" s="169"/>
      <c r="M58" s="169">
        <f>'将来負担比率（分子）の構造'!L$50</f>
        <v>4913</v>
      </c>
      <c r="N58" s="169"/>
      <c r="O58" s="169"/>
      <c r="P58" s="169">
        <f>'将来負担比率（分子）の構造'!M$50</f>
        <v>5151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242</v>
      </c>
      <c r="C62" s="169"/>
      <c r="D62" s="169"/>
      <c r="E62" s="169">
        <f>'将来負担比率（分子）の構造'!J$45</f>
        <v>280</v>
      </c>
      <c r="F62" s="169"/>
      <c r="G62" s="169"/>
      <c r="H62" s="169">
        <f>'将来負担比率（分子）の構造'!K$45</f>
        <v>212</v>
      </c>
      <c r="I62" s="169"/>
      <c r="J62" s="169"/>
      <c r="K62" s="169">
        <f>'将来負担比率（分子）の構造'!L$45</f>
        <v>238</v>
      </c>
      <c r="L62" s="169"/>
      <c r="M62" s="169"/>
      <c r="N62" s="169">
        <f>'将来負担比率（分子）の構造'!M$45</f>
        <v>271</v>
      </c>
      <c r="O62" s="169"/>
      <c r="P62" s="169"/>
    </row>
    <row r="63" spans="1:16" x14ac:dyDescent="0.15">
      <c r="A63" s="169" t="s">
        <v>34</v>
      </c>
      <c r="B63" s="169">
        <f>'将来負担比率（分子）の構造'!I$44</f>
        <v>167</v>
      </c>
      <c r="C63" s="169"/>
      <c r="D63" s="169"/>
      <c r="E63" s="169">
        <f>'将来負担比率（分子）の構造'!J$44</f>
        <v>152</v>
      </c>
      <c r="F63" s="169"/>
      <c r="G63" s="169"/>
      <c r="H63" s="169">
        <f>'将来負担比率（分子）の構造'!K$44</f>
        <v>119</v>
      </c>
      <c r="I63" s="169"/>
      <c r="J63" s="169"/>
      <c r="K63" s="169">
        <f>'将来負担比率（分子）の構造'!L$44</f>
        <v>85</v>
      </c>
      <c r="L63" s="169"/>
      <c r="M63" s="169"/>
      <c r="N63" s="169">
        <f>'将来負担比率（分子）の構造'!M$44</f>
        <v>65</v>
      </c>
      <c r="O63" s="169"/>
      <c r="P63" s="169"/>
    </row>
    <row r="64" spans="1:16" x14ac:dyDescent="0.15">
      <c r="A64" s="169" t="s">
        <v>33</v>
      </c>
      <c r="B64" s="169">
        <f>'将来負担比率（分子）の構造'!I$43</f>
        <v>796</v>
      </c>
      <c r="C64" s="169"/>
      <c r="D64" s="169"/>
      <c r="E64" s="169">
        <f>'将来負担比率（分子）の構造'!J$43</f>
        <v>833</v>
      </c>
      <c r="F64" s="169"/>
      <c r="G64" s="169"/>
      <c r="H64" s="169">
        <f>'将来負担比率（分子）の構造'!K$43</f>
        <v>894</v>
      </c>
      <c r="I64" s="169"/>
      <c r="J64" s="169"/>
      <c r="K64" s="169">
        <f>'将来負担比率（分子）の構造'!L$43</f>
        <v>948</v>
      </c>
      <c r="L64" s="169"/>
      <c r="M64" s="169"/>
      <c r="N64" s="169">
        <f>'将来負担比率（分子）の構造'!M$43</f>
        <v>1069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5324</v>
      </c>
      <c r="C66" s="169"/>
      <c r="D66" s="169"/>
      <c r="E66" s="169">
        <f>'将来負担比率（分子）の構造'!J$41</f>
        <v>5284</v>
      </c>
      <c r="F66" s="169"/>
      <c r="G66" s="169"/>
      <c r="H66" s="169">
        <f>'将来負担比率（分子）の構造'!K$41</f>
        <v>5078</v>
      </c>
      <c r="I66" s="169"/>
      <c r="J66" s="169"/>
      <c r="K66" s="169">
        <f>'将来負担比率（分子）の構造'!L$41</f>
        <v>4807</v>
      </c>
      <c r="L66" s="169"/>
      <c r="M66" s="169"/>
      <c r="N66" s="169">
        <f>'将来負担比率（分子）の構造'!M$41</f>
        <v>4430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1109</v>
      </c>
      <c r="C72" s="173">
        <f>基金残高に係る経年分析!G55</f>
        <v>1254</v>
      </c>
      <c r="D72" s="173">
        <f>基金残高に係る経年分析!H55</f>
        <v>1254</v>
      </c>
    </row>
    <row r="73" spans="1:16" x14ac:dyDescent="0.15">
      <c r="A73" s="172" t="s">
        <v>74</v>
      </c>
      <c r="B73" s="173">
        <f>基金残高に係る経年分析!F56</f>
        <v>484</v>
      </c>
      <c r="C73" s="173">
        <f>基金残高に係る経年分析!G56</f>
        <v>484</v>
      </c>
      <c r="D73" s="173">
        <f>基金残高に係る経年分析!H56</f>
        <v>458</v>
      </c>
    </row>
    <row r="74" spans="1:16" x14ac:dyDescent="0.15">
      <c r="A74" s="172" t="s">
        <v>75</v>
      </c>
      <c r="B74" s="173">
        <f>基金残高に係る経年分析!F57</f>
        <v>3967</v>
      </c>
      <c r="C74" s="173">
        <f>基金残高に係る経年分析!G57</f>
        <v>4915</v>
      </c>
      <c r="D74" s="173">
        <f>基金残高に係る経年分析!H57</f>
        <v>6378</v>
      </c>
    </row>
  </sheetData>
  <sheetProtection algorithmName="SHA-512" hashValue="FW81gw7lU7lgwqd/lppIcGJdvV6RnZHSvxr/3AqxtAtovLvgQMlAc3Ci9DH2ZOWxLXp8Dl1H+yhn00oZnk9I4Q==" saltValue="15SjqEdNJ9pcFgjOwafe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2220644</v>
      </c>
      <c r="S5" s="690"/>
      <c r="T5" s="690"/>
      <c r="U5" s="690"/>
      <c r="V5" s="690"/>
      <c r="W5" s="690"/>
      <c r="X5" s="690"/>
      <c r="Y5" s="715"/>
      <c r="Z5" s="728">
        <v>14.8</v>
      </c>
      <c r="AA5" s="728"/>
      <c r="AB5" s="728"/>
      <c r="AC5" s="728"/>
      <c r="AD5" s="729">
        <v>2220644</v>
      </c>
      <c r="AE5" s="729"/>
      <c r="AF5" s="729"/>
      <c r="AG5" s="729"/>
      <c r="AH5" s="729"/>
      <c r="AI5" s="729"/>
      <c r="AJ5" s="729"/>
      <c r="AK5" s="729"/>
      <c r="AL5" s="716">
        <v>42.7</v>
      </c>
      <c r="AM5" s="698"/>
      <c r="AN5" s="698"/>
      <c r="AO5" s="717"/>
      <c r="AP5" s="692" t="s">
        <v>217</v>
      </c>
      <c r="AQ5" s="693"/>
      <c r="AR5" s="693"/>
      <c r="AS5" s="693"/>
      <c r="AT5" s="693"/>
      <c r="AU5" s="693"/>
      <c r="AV5" s="693"/>
      <c r="AW5" s="693"/>
      <c r="AX5" s="693"/>
      <c r="AY5" s="693"/>
      <c r="AZ5" s="693"/>
      <c r="BA5" s="693"/>
      <c r="BB5" s="693"/>
      <c r="BC5" s="693"/>
      <c r="BD5" s="693"/>
      <c r="BE5" s="693"/>
      <c r="BF5" s="694"/>
      <c r="BG5" s="634">
        <v>2220644</v>
      </c>
      <c r="BH5" s="635"/>
      <c r="BI5" s="635"/>
      <c r="BJ5" s="635"/>
      <c r="BK5" s="635"/>
      <c r="BL5" s="635"/>
      <c r="BM5" s="635"/>
      <c r="BN5" s="636"/>
      <c r="BO5" s="672">
        <v>100</v>
      </c>
      <c r="BP5" s="672"/>
      <c r="BQ5" s="672"/>
      <c r="BR5" s="672"/>
      <c r="BS5" s="673" t="s">
        <v>121</v>
      </c>
      <c r="BT5" s="673"/>
      <c r="BU5" s="673"/>
      <c r="BV5" s="673"/>
      <c r="BW5" s="673"/>
      <c r="BX5" s="673"/>
      <c r="BY5" s="673"/>
      <c r="BZ5" s="673"/>
      <c r="CA5" s="673"/>
      <c r="CB5" s="708"/>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28289</v>
      </c>
      <c r="S6" s="635"/>
      <c r="T6" s="635"/>
      <c r="U6" s="635"/>
      <c r="V6" s="635"/>
      <c r="W6" s="635"/>
      <c r="X6" s="635"/>
      <c r="Y6" s="636"/>
      <c r="Z6" s="672">
        <v>0.2</v>
      </c>
      <c r="AA6" s="672"/>
      <c r="AB6" s="672"/>
      <c r="AC6" s="672"/>
      <c r="AD6" s="673">
        <v>28289</v>
      </c>
      <c r="AE6" s="673"/>
      <c r="AF6" s="673"/>
      <c r="AG6" s="673"/>
      <c r="AH6" s="673"/>
      <c r="AI6" s="673"/>
      <c r="AJ6" s="673"/>
      <c r="AK6" s="673"/>
      <c r="AL6" s="637">
        <v>0.5</v>
      </c>
      <c r="AM6" s="638"/>
      <c r="AN6" s="638"/>
      <c r="AO6" s="674"/>
      <c r="AP6" s="631" t="s">
        <v>222</v>
      </c>
      <c r="AQ6" s="632"/>
      <c r="AR6" s="632"/>
      <c r="AS6" s="632"/>
      <c r="AT6" s="632"/>
      <c r="AU6" s="632"/>
      <c r="AV6" s="632"/>
      <c r="AW6" s="632"/>
      <c r="AX6" s="632"/>
      <c r="AY6" s="632"/>
      <c r="AZ6" s="632"/>
      <c r="BA6" s="632"/>
      <c r="BB6" s="632"/>
      <c r="BC6" s="632"/>
      <c r="BD6" s="632"/>
      <c r="BE6" s="632"/>
      <c r="BF6" s="633"/>
      <c r="BG6" s="634">
        <v>2220644</v>
      </c>
      <c r="BH6" s="635"/>
      <c r="BI6" s="635"/>
      <c r="BJ6" s="635"/>
      <c r="BK6" s="635"/>
      <c r="BL6" s="635"/>
      <c r="BM6" s="635"/>
      <c r="BN6" s="636"/>
      <c r="BO6" s="672">
        <v>100</v>
      </c>
      <c r="BP6" s="672"/>
      <c r="BQ6" s="672"/>
      <c r="BR6" s="672"/>
      <c r="BS6" s="673" t="s">
        <v>121</v>
      </c>
      <c r="BT6" s="673"/>
      <c r="BU6" s="673"/>
      <c r="BV6" s="673"/>
      <c r="BW6" s="673"/>
      <c r="BX6" s="673"/>
      <c r="BY6" s="673"/>
      <c r="BZ6" s="673"/>
      <c r="CA6" s="673"/>
      <c r="CB6" s="708"/>
      <c r="CD6" s="692" t="s">
        <v>223</v>
      </c>
      <c r="CE6" s="693"/>
      <c r="CF6" s="693"/>
      <c r="CG6" s="693"/>
      <c r="CH6" s="693"/>
      <c r="CI6" s="693"/>
      <c r="CJ6" s="693"/>
      <c r="CK6" s="693"/>
      <c r="CL6" s="693"/>
      <c r="CM6" s="693"/>
      <c r="CN6" s="693"/>
      <c r="CO6" s="693"/>
      <c r="CP6" s="693"/>
      <c r="CQ6" s="694"/>
      <c r="CR6" s="634">
        <v>120023</v>
      </c>
      <c r="CS6" s="635"/>
      <c r="CT6" s="635"/>
      <c r="CU6" s="635"/>
      <c r="CV6" s="635"/>
      <c r="CW6" s="635"/>
      <c r="CX6" s="635"/>
      <c r="CY6" s="636"/>
      <c r="CZ6" s="716">
        <v>0.8</v>
      </c>
      <c r="DA6" s="698"/>
      <c r="DB6" s="698"/>
      <c r="DC6" s="718"/>
      <c r="DD6" s="640" t="s">
        <v>121</v>
      </c>
      <c r="DE6" s="635"/>
      <c r="DF6" s="635"/>
      <c r="DG6" s="635"/>
      <c r="DH6" s="635"/>
      <c r="DI6" s="635"/>
      <c r="DJ6" s="635"/>
      <c r="DK6" s="635"/>
      <c r="DL6" s="635"/>
      <c r="DM6" s="635"/>
      <c r="DN6" s="635"/>
      <c r="DO6" s="635"/>
      <c r="DP6" s="636"/>
      <c r="DQ6" s="640">
        <v>120023</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211</v>
      </c>
      <c r="S7" s="635"/>
      <c r="T7" s="635"/>
      <c r="U7" s="635"/>
      <c r="V7" s="635"/>
      <c r="W7" s="635"/>
      <c r="X7" s="635"/>
      <c r="Y7" s="636"/>
      <c r="Z7" s="672">
        <v>0</v>
      </c>
      <c r="AA7" s="672"/>
      <c r="AB7" s="672"/>
      <c r="AC7" s="672"/>
      <c r="AD7" s="673">
        <v>211</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580388</v>
      </c>
      <c r="BH7" s="635"/>
      <c r="BI7" s="635"/>
      <c r="BJ7" s="635"/>
      <c r="BK7" s="635"/>
      <c r="BL7" s="635"/>
      <c r="BM7" s="635"/>
      <c r="BN7" s="636"/>
      <c r="BO7" s="672">
        <v>26.1</v>
      </c>
      <c r="BP7" s="672"/>
      <c r="BQ7" s="672"/>
      <c r="BR7" s="672"/>
      <c r="BS7" s="673" t="s">
        <v>121</v>
      </c>
      <c r="BT7" s="673"/>
      <c r="BU7" s="673"/>
      <c r="BV7" s="673"/>
      <c r="BW7" s="673"/>
      <c r="BX7" s="673"/>
      <c r="BY7" s="673"/>
      <c r="BZ7" s="673"/>
      <c r="CA7" s="673"/>
      <c r="CB7" s="708"/>
      <c r="CD7" s="631" t="s">
        <v>226</v>
      </c>
      <c r="CE7" s="632"/>
      <c r="CF7" s="632"/>
      <c r="CG7" s="632"/>
      <c r="CH7" s="632"/>
      <c r="CI7" s="632"/>
      <c r="CJ7" s="632"/>
      <c r="CK7" s="632"/>
      <c r="CL7" s="632"/>
      <c r="CM7" s="632"/>
      <c r="CN7" s="632"/>
      <c r="CO7" s="632"/>
      <c r="CP7" s="632"/>
      <c r="CQ7" s="633"/>
      <c r="CR7" s="634">
        <v>7226819</v>
      </c>
      <c r="CS7" s="635"/>
      <c r="CT7" s="635"/>
      <c r="CU7" s="635"/>
      <c r="CV7" s="635"/>
      <c r="CW7" s="635"/>
      <c r="CX7" s="635"/>
      <c r="CY7" s="636"/>
      <c r="CZ7" s="672">
        <v>50.3</v>
      </c>
      <c r="DA7" s="672"/>
      <c r="DB7" s="672"/>
      <c r="DC7" s="672"/>
      <c r="DD7" s="640">
        <v>31667</v>
      </c>
      <c r="DE7" s="635"/>
      <c r="DF7" s="635"/>
      <c r="DG7" s="635"/>
      <c r="DH7" s="635"/>
      <c r="DI7" s="635"/>
      <c r="DJ7" s="635"/>
      <c r="DK7" s="635"/>
      <c r="DL7" s="635"/>
      <c r="DM7" s="635"/>
      <c r="DN7" s="635"/>
      <c r="DO7" s="635"/>
      <c r="DP7" s="636"/>
      <c r="DQ7" s="640">
        <v>1793661</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2685</v>
      </c>
      <c r="S8" s="635"/>
      <c r="T8" s="635"/>
      <c r="U8" s="635"/>
      <c r="V8" s="635"/>
      <c r="W8" s="635"/>
      <c r="X8" s="635"/>
      <c r="Y8" s="636"/>
      <c r="Z8" s="672">
        <v>0</v>
      </c>
      <c r="AA8" s="672"/>
      <c r="AB8" s="672"/>
      <c r="AC8" s="672"/>
      <c r="AD8" s="673">
        <v>2685</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19847</v>
      </c>
      <c r="BH8" s="635"/>
      <c r="BI8" s="635"/>
      <c r="BJ8" s="635"/>
      <c r="BK8" s="635"/>
      <c r="BL8" s="635"/>
      <c r="BM8" s="635"/>
      <c r="BN8" s="636"/>
      <c r="BO8" s="672">
        <v>0.9</v>
      </c>
      <c r="BP8" s="672"/>
      <c r="BQ8" s="672"/>
      <c r="BR8" s="672"/>
      <c r="BS8" s="673" t="s">
        <v>121</v>
      </c>
      <c r="BT8" s="673"/>
      <c r="BU8" s="673"/>
      <c r="BV8" s="673"/>
      <c r="BW8" s="673"/>
      <c r="BX8" s="673"/>
      <c r="BY8" s="673"/>
      <c r="BZ8" s="673"/>
      <c r="CA8" s="673"/>
      <c r="CB8" s="708"/>
      <c r="CD8" s="631" t="s">
        <v>229</v>
      </c>
      <c r="CE8" s="632"/>
      <c r="CF8" s="632"/>
      <c r="CG8" s="632"/>
      <c r="CH8" s="632"/>
      <c r="CI8" s="632"/>
      <c r="CJ8" s="632"/>
      <c r="CK8" s="632"/>
      <c r="CL8" s="632"/>
      <c r="CM8" s="632"/>
      <c r="CN8" s="632"/>
      <c r="CO8" s="632"/>
      <c r="CP8" s="632"/>
      <c r="CQ8" s="633"/>
      <c r="CR8" s="634">
        <v>2117822</v>
      </c>
      <c r="CS8" s="635"/>
      <c r="CT8" s="635"/>
      <c r="CU8" s="635"/>
      <c r="CV8" s="635"/>
      <c r="CW8" s="635"/>
      <c r="CX8" s="635"/>
      <c r="CY8" s="636"/>
      <c r="CZ8" s="672">
        <v>14.8</v>
      </c>
      <c r="DA8" s="672"/>
      <c r="DB8" s="672"/>
      <c r="DC8" s="672"/>
      <c r="DD8" s="640" t="s">
        <v>121</v>
      </c>
      <c r="DE8" s="635"/>
      <c r="DF8" s="635"/>
      <c r="DG8" s="635"/>
      <c r="DH8" s="635"/>
      <c r="DI8" s="635"/>
      <c r="DJ8" s="635"/>
      <c r="DK8" s="635"/>
      <c r="DL8" s="635"/>
      <c r="DM8" s="635"/>
      <c r="DN8" s="635"/>
      <c r="DO8" s="635"/>
      <c r="DP8" s="636"/>
      <c r="DQ8" s="640">
        <v>1147133</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2985</v>
      </c>
      <c r="S9" s="635"/>
      <c r="T9" s="635"/>
      <c r="U9" s="635"/>
      <c r="V9" s="635"/>
      <c r="W9" s="635"/>
      <c r="X9" s="635"/>
      <c r="Y9" s="636"/>
      <c r="Z9" s="672">
        <v>0</v>
      </c>
      <c r="AA9" s="672"/>
      <c r="AB9" s="672"/>
      <c r="AC9" s="672"/>
      <c r="AD9" s="673">
        <v>2985</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454344</v>
      </c>
      <c r="BH9" s="635"/>
      <c r="BI9" s="635"/>
      <c r="BJ9" s="635"/>
      <c r="BK9" s="635"/>
      <c r="BL9" s="635"/>
      <c r="BM9" s="635"/>
      <c r="BN9" s="636"/>
      <c r="BO9" s="672">
        <v>20.5</v>
      </c>
      <c r="BP9" s="672"/>
      <c r="BQ9" s="672"/>
      <c r="BR9" s="672"/>
      <c r="BS9" s="673" t="s">
        <v>121</v>
      </c>
      <c r="BT9" s="673"/>
      <c r="BU9" s="673"/>
      <c r="BV9" s="673"/>
      <c r="BW9" s="673"/>
      <c r="BX9" s="673"/>
      <c r="BY9" s="673"/>
      <c r="BZ9" s="673"/>
      <c r="CA9" s="673"/>
      <c r="CB9" s="708"/>
      <c r="CD9" s="631" t="s">
        <v>232</v>
      </c>
      <c r="CE9" s="632"/>
      <c r="CF9" s="632"/>
      <c r="CG9" s="632"/>
      <c r="CH9" s="632"/>
      <c r="CI9" s="632"/>
      <c r="CJ9" s="632"/>
      <c r="CK9" s="632"/>
      <c r="CL9" s="632"/>
      <c r="CM9" s="632"/>
      <c r="CN9" s="632"/>
      <c r="CO9" s="632"/>
      <c r="CP9" s="632"/>
      <c r="CQ9" s="633"/>
      <c r="CR9" s="634">
        <v>737591</v>
      </c>
      <c r="CS9" s="635"/>
      <c r="CT9" s="635"/>
      <c r="CU9" s="635"/>
      <c r="CV9" s="635"/>
      <c r="CW9" s="635"/>
      <c r="CX9" s="635"/>
      <c r="CY9" s="636"/>
      <c r="CZ9" s="672">
        <v>5.0999999999999996</v>
      </c>
      <c r="DA9" s="672"/>
      <c r="DB9" s="672"/>
      <c r="DC9" s="672"/>
      <c r="DD9" s="640">
        <v>493</v>
      </c>
      <c r="DE9" s="635"/>
      <c r="DF9" s="635"/>
      <c r="DG9" s="635"/>
      <c r="DH9" s="635"/>
      <c r="DI9" s="635"/>
      <c r="DJ9" s="635"/>
      <c r="DK9" s="635"/>
      <c r="DL9" s="635"/>
      <c r="DM9" s="635"/>
      <c r="DN9" s="635"/>
      <c r="DO9" s="635"/>
      <c r="DP9" s="636"/>
      <c r="DQ9" s="640">
        <v>479072</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60082</v>
      </c>
      <c r="BH10" s="635"/>
      <c r="BI10" s="635"/>
      <c r="BJ10" s="635"/>
      <c r="BK10" s="635"/>
      <c r="BL10" s="635"/>
      <c r="BM10" s="635"/>
      <c r="BN10" s="636"/>
      <c r="BO10" s="672">
        <v>2.7</v>
      </c>
      <c r="BP10" s="672"/>
      <c r="BQ10" s="672"/>
      <c r="BR10" s="672"/>
      <c r="BS10" s="673" t="s">
        <v>121</v>
      </c>
      <c r="BT10" s="673"/>
      <c r="BU10" s="673"/>
      <c r="BV10" s="673"/>
      <c r="BW10" s="673"/>
      <c r="BX10" s="673"/>
      <c r="BY10" s="673"/>
      <c r="BZ10" s="673"/>
      <c r="CA10" s="673"/>
      <c r="CB10" s="708"/>
      <c r="CD10" s="631" t="s">
        <v>235</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283747</v>
      </c>
      <c r="S11" s="635"/>
      <c r="T11" s="635"/>
      <c r="U11" s="635"/>
      <c r="V11" s="635"/>
      <c r="W11" s="635"/>
      <c r="X11" s="635"/>
      <c r="Y11" s="636"/>
      <c r="Z11" s="637">
        <v>1.9</v>
      </c>
      <c r="AA11" s="638"/>
      <c r="AB11" s="638"/>
      <c r="AC11" s="639"/>
      <c r="AD11" s="640">
        <v>283747</v>
      </c>
      <c r="AE11" s="635"/>
      <c r="AF11" s="635"/>
      <c r="AG11" s="635"/>
      <c r="AH11" s="635"/>
      <c r="AI11" s="635"/>
      <c r="AJ11" s="635"/>
      <c r="AK11" s="636"/>
      <c r="AL11" s="637">
        <v>5.5</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46115</v>
      </c>
      <c r="BH11" s="635"/>
      <c r="BI11" s="635"/>
      <c r="BJ11" s="635"/>
      <c r="BK11" s="635"/>
      <c r="BL11" s="635"/>
      <c r="BM11" s="635"/>
      <c r="BN11" s="636"/>
      <c r="BO11" s="672">
        <v>2.1</v>
      </c>
      <c r="BP11" s="672"/>
      <c r="BQ11" s="672"/>
      <c r="BR11" s="672"/>
      <c r="BS11" s="673" t="s">
        <v>121</v>
      </c>
      <c r="BT11" s="673"/>
      <c r="BU11" s="673"/>
      <c r="BV11" s="673"/>
      <c r="BW11" s="673"/>
      <c r="BX11" s="673"/>
      <c r="BY11" s="673"/>
      <c r="BZ11" s="673"/>
      <c r="CA11" s="673"/>
      <c r="CB11" s="708"/>
      <c r="CD11" s="631" t="s">
        <v>238</v>
      </c>
      <c r="CE11" s="632"/>
      <c r="CF11" s="632"/>
      <c r="CG11" s="632"/>
      <c r="CH11" s="632"/>
      <c r="CI11" s="632"/>
      <c r="CJ11" s="632"/>
      <c r="CK11" s="632"/>
      <c r="CL11" s="632"/>
      <c r="CM11" s="632"/>
      <c r="CN11" s="632"/>
      <c r="CO11" s="632"/>
      <c r="CP11" s="632"/>
      <c r="CQ11" s="633"/>
      <c r="CR11" s="634">
        <v>1026664</v>
      </c>
      <c r="CS11" s="635"/>
      <c r="CT11" s="635"/>
      <c r="CU11" s="635"/>
      <c r="CV11" s="635"/>
      <c r="CW11" s="635"/>
      <c r="CX11" s="635"/>
      <c r="CY11" s="636"/>
      <c r="CZ11" s="672">
        <v>7.2</v>
      </c>
      <c r="DA11" s="672"/>
      <c r="DB11" s="672"/>
      <c r="DC11" s="672"/>
      <c r="DD11" s="640">
        <v>496753</v>
      </c>
      <c r="DE11" s="635"/>
      <c r="DF11" s="635"/>
      <c r="DG11" s="635"/>
      <c r="DH11" s="635"/>
      <c r="DI11" s="635"/>
      <c r="DJ11" s="635"/>
      <c r="DK11" s="635"/>
      <c r="DL11" s="635"/>
      <c r="DM11" s="635"/>
      <c r="DN11" s="635"/>
      <c r="DO11" s="635"/>
      <c r="DP11" s="636"/>
      <c r="DQ11" s="640">
        <v>380561</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102043</v>
      </c>
      <c r="S12" s="635"/>
      <c r="T12" s="635"/>
      <c r="U12" s="635"/>
      <c r="V12" s="635"/>
      <c r="W12" s="635"/>
      <c r="X12" s="635"/>
      <c r="Y12" s="636"/>
      <c r="Z12" s="672">
        <v>0.7</v>
      </c>
      <c r="AA12" s="672"/>
      <c r="AB12" s="672"/>
      <c r="AC12" s="672"/>
      <c r="AD12" s="673">
        <v>102043</v>
      </c>
      <c r="AE12" s="673"/>
      <c r="AF12" s="673"/>
      <c r="AG12" s="673"/>
      <c r="AH12" s="673"/>
      <c r="AI12" s="673"/>
      <c r="AJ12" s="673"/>
      <c r="AK12" s="673"/>
      <c r="AL12" s="637">
        <v>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1544933</v>
      </c>
      <c r="BH12" s="635"/>
      <c r="BI12" s="635"/>
      <c r="BJ12" s="635"/>
      <c r="BK12" s="635"/>
      <c r="BL12" s="635"/>
      <c r="BM12" s="635"/>
      <c r="BN12" s="636"/>
      <c r="BO12" s="672">
        <v>69.599999999999994</v>
      </c>
      <c r="BP12" s="672"/>
      <c r="BQ12" s="672"/>
      <c r="BR12" s="672"/>
      <c r="BS12" s="673" t="s">
        <v>121</v>
      </c>
      <c r="BT12" s="673"/>
      <c r="BU12" s="673"/>
      <c r="BV12" s="673"/>
      <c r="BW12" s="673"/>
      <c r="BX12" s="673"/>
      <c r="BY12" s="673"/>
      <c r="BZ12" s="673"/>
      <c r="CA12" s="673"/>
      <c r="CB12" s="708"/>
      <c r="CD12" s="631" t="s">
        <v>241</v>
      </c>
      <c r="CE12" s="632"/>
      <c r="CF12" s="632"/>
      <c r="CG12" s="632"/>
      <c r="CH12" s="632"/>
      <c r="CI12" s="632"/>
      <c r="CJ12" s="632"/>
      <c r="CK12" s="632"/>
      <c r="CL12" s="632"/>
      <c r="CM12" s="632"/>
      <c r="CN12" s="632"/>
      <c r="CO12" s="632"/>
      <c r="CP12" s="632"/>
      <c r="CQ12" s="633"/>
      <c r="CR12" s="634">
        <v>313537</v>
      </c>
      <c r="CS12" s="635"/>
      <c r="CT12" s="635"/>
      <c r="CU12" s="635"/>
      <c r="CV12" s="635"/>
      <c r="CW12" s="635"/>
      <c r="CX12" s="635"/>
      <c r="CY12" s="636"/>
      <c r="CZ12" s="672">
        <v>2.2000000000000002</v>
      </c>
      <c r="DA12" s="672"/>
      <c r="DB12" s="672"/>
      <c r="DC12" s="672"/>
      <c r="DD12" s="640" t="s">
        <v>121</v>
      </c>
      <c r="DE12" s="635"/>
      <c r="DF12" s="635"/>
      <c r="DG12" s="635"/>
      <c r="DH12" s="635"/>
      <c r="DI12" s="635"/>
      <c r="DJ12" s="635"/>
      <c r="DK12" s="635"/>
      <c r="DL12" s="635"/>
      <c r="DM12" s="635"/>
      <c r="DN12" s="635"/>
      <c r="DO12" s="635"/>
      <c r="DP12" s="636"/>
      <c r="DQ12" s="640">
        <v>141852</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1544927</v>
      </c>
      <c r="BH13" s="635"/>
      <c r="BI13" s="635"/>
      <c r="BJ13" s="635"/>
      <c r="BK13" s="635"/>
      <c r="BL13" s="635"/>
      <c r="BM13" s="635"/>
      <c r="BN13" s="636"/>
      <c r="BO13" s="672">
        <v>69.599999999999994</v>
      </c>
      <c r="BP13" s="672"/>
      <c r="BQ13" s="672"/>
      <c r="BR13" s="672"/>
      <c r="BS13" s="673" t="s">
        <v>121</v>
      </c>
      <c r="BT13" s="673"/>
      <c r="BU13" s="673"/>
      <c r="BV13" s="673"/>
      <c r="BW13" s="673"/>
      <c r="BX13" s="673"/>
      <c r="BY13" s="673"/>
      <c r="BZ13" s="673"/>
      <c r="CA13" s="673"/>
      <c r="CB13" s="708"/>
      <c r="CD13" s="631" t="s">
        <v>244</v>
      </c>
      <c r="CE13" s="632"/>
      <c r="CF13" s="632"/>
      <c r="CG13" s="632"/>
      <c r="CH13" s="632"/>
      <c r="CI13" s="632"/>
      <c r="CJ13" s="632"/>
      <c r="CK13" s="632"/>
      <c r="CL13" s="632"/>
      <c r="CM13" s="632"/>
      <c r="CN13" s="632"/>
      <c r="CO13" s="632"/>
      <c r="CP13" s="632"/>
      <c r="CQ13" s="633"/>
      <c r="CR13" s="634">
        <v>950780</v>
      </c>
      <c r="CS13" s="635"/>
      <c r="CT13" s="635"/>
      <c r="CU13" s="635"/>
      <c r="CV13" s="635"/>
      <c r="CW13" s="635"/>
      <c r="CX13" s="635"/>
      <c r="CY13" s="636"/>
      <c r="CZ13" s="672">
        <v>6.6</v>
      </c>
      <c r="DA13" s="672"/>
      <c r="DB13" s="672"/>
      <c r="DC13" s="672"/>
      <c r="DD13" s="640">
        <v>674708</v>
      </c>
      <c r="DE13" s="635"/>
      <c r="DF13" s="635"/>
      <c r="DG13" s="635"/>
      <c r="DH13" s="635"/>
      <c r="DI13" s="635"/>
      <c r="DJ13" s="635"/>
      <c r="DK13" s="635"/>
      <c r="DL13" s="635"/>
      <c r="DM13" s="635"/>
      <c r="DN13" s="635"/>
      <c r="DO13" s="635"/>
      <c r="DP13" s="636"/>
      <c r="DQ13" s="640">
        <v>435158</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243</v>
      </c>
      <c r="S14" s="635"/>
      <c r="T14" s="635"/>
      <c r="U14" s="635"/>
      <c r="V14" s="635"/>
      <c r="W14" s="635"/>
      <c r="X14" s="635"/>
      <c r="Y14" s="636"/>
      <c r="Z14" s="672">
        <v>0</v>
      </c>
      <c r="AA14" s="672"/>
      <c r="AB14" s="672"/>
      <c r="AC14" s="672"/>
      <c r="AD14" s="673">
        <v>243</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49745</v>
      </c>
      <c r="BH14" s="635"/>
      <c r="BI14" s="635"/>
      <c r="BJ14" s="635"/>
      <c r="BK14" s="635"/>
      <c r="BL14" s="635"/>
      <c r="BM14" s="635"/>
      <c r="BN14" s="636"/>
      <c r="BO14" s="672">
        <v>2.2000000000000002</v>
      </c>
      <c r="BP14" s="672"/>
      <c r="BQ14" s="672"/>
      <c r="BR14" s="672"/>
      <c r="BS14" s="673" t="s">
        <v>121</v>
      </c>
      <c r="BT14" s="673"/>
      <c r="BU14" s="673"/>
      <c r="BV14" s="673"/>
      <c r="BW14" s="673"/>
      <c r="BX14" s="673"/>
      <c r="BY14" s="673"/>
      <c r="BZ14" s="673"/>
      <c r="CA14" s="673"/>
      <c r="CB14" s="708"/>
      <c r="CD14" s="631" t="s">
        <v>247</v>
      </c>
      <c r="CE14" s="632"/>
      <c r="CF14" s="632"/>
      <c r="CG14" s="632"/>
      <c r="CH14" s="632"/>
      <c r="CI14" s="632"/>
      <c r="CJ14" s="632"/>
      <c r="CK14" s="632"/>
      <c r="CL14" s="632"/>
      <c r="CM14" s="632"/>
      <c r="CN14" s="632"/>
      <c r="CO14" s="632"/>
      <c r="CP14" s="632"/>
      <c r="CQ14" s="633"/>
      <c r="CR14" s="634">
        <v>246168</v>
      </c>
      <c r="CS14" s="635"/>
      <c r="CT14" s="635"/>
      <c r="CU14" s="635"/>
      <c r="CV14" s="635"/>
      <c r="CW14" s="635"/>
      <c r="CX14" s="635"/>
      <c r="CY14" s="636"/>
      <c r="CZ14" s="672">
        <v>1.7</v>
      </c>
      <c r="DA14" s="672"/>
      <c r="DB14" s="672"/>
      <c r="DC14" s="672"/>
      <c r="DD14" s="640">
        <v>13200</v>
      </c>
      <c r="DE14" s="635"/>
      <c r="DF14" s="635"/>
      <c r="DG14" s="635"/>
      <c r="DH14" s="635"/>
      <c r="DI14" s="635"/>
      <c r="DJ14" s="635"/>
      <c r="DK14" s="635"/>
      <c r="DL14" s="635"/>
      <c r="DM14" s="635"/>
      <c r="DN14" s="635"/>
      <c r="DO14" s="635"/>
      <c r="DP14" s="636"/>
      <c r="DQ14" s="640">
        <v>246168</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45578</v>
      </c>
      <c r="BH15" s="635"/>
      <c r="BI15" s="635"/>
      <c r="BJ15" s="635"/>
      <c r="BK15" s="635"/>
      <c r="BL15" s="635"/>
      <c r="BM15" s="635"/>
      <c r="BN15" s="636"/>
      <c r="BO15" s="672">
        <v>2.1</v>
      </c>
      <c r="BP15" s="672"/>
      <c r="BQ15" s="672"/>
      <c r="BR15" s="672"/>
      <c r="BS15" s="673" t="s">
        <v>121</v>
      </c>
      <c r="BT15" s="673"/>
      <c r="BU15" s="673"/>
      <c r="BV15" s="673"/>
      <c r="BW15" s="673"/>
      <c r="BX15" s="673"/>
      <c r="BY15" s="673"/>
      <c r="BZ15" s="673"/>
      <c r="CA15" s="673"/>
      <c r="CB15" s="708"/>
      <c r="CD15" s="631" t="s">
        <v>250</v>
      </c>
      <c r="CE15" s="632"/>
      <c r="CF15" s="632"/>
      <c r="CG15" s="632"/>
      <c r="CH15" s="632"/>
      <c r="CI15" s="632"/>
      <c r="CJ15" s="632"/>
      <c r="CK15" s="632"/>
      <c r="CL15" s="632"/>
      <c r="CM15" s="632"/>
      <c r="CN15" s="632"/>
      <c r="CO15" s="632"/>
      <c r="CP15" s="632"/>
      <c r="CQ15" s="633"/>
      <c r="CR15" s="634">
        <v>1145795</v>
      </c>
      <c r="CS15" s="635"/>
      <c r="CT15" s="635"/>
      <c r="CU15" s="635"/>
      <c r="CV15" s="635"/>
      <c r="CW15" s="635"/>
      <c r="CX15" s="635"/>
      <c r="CY15" s="636"/>
      <c r="CZ15" s="672">
        <v>8</v>
      </c>
      <c r="DA15" s="672"/>
      <c r="DB15" s="672"/>
      <c r="DC15" s="672"/>
      <c r="DD15" s="640">
        <v>199128</v>
      </c>
      <c r="DE15" s="635"/>
      <c r="DF15" s="635"/>
      <c r="DG15" s="635"/>
      <c r="DH15" s="635"/>
      <c r="DI15" s="635"/>
      <c r="DJ15" s="635"/>
      <c r="DK15" s="635"/>
      <c r="DL15" s="635"/>
      <c r="DM15" s="635"/>
      <c r="DN15" s="635"/>
      <c r="DO15" s="635"/>
      <c r="DP15" s="636"/>
      <c r="DQ15" s="640">
        <v>837806</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2781</v>
      </c>
      <c r="S16" s="635"/>
      <c r="T16" s="635"/>
      <c r="U16" s="635"/>
      <c r="V16" s="635"/>
      <c r="W16" s="635"/>
      <c r="X16" s="635"/>
      <c r="Y16" s="636"/>
      <c r="Z16" s="672">
        <v>0</v>
      </c>
      <c r="AA16" s="672"/>
      <c r="AB16" s="672"/>
      <c r="AC16" s="672"/>
      <c r="AD16" s="673">
        <v>2781</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08"/>
      <c r="CD16" s="631" t="s">
        <v>253</v>
      </c>
      <c r="CE16" s="632"/>
      <c r="CF16" s="632"/>
      <c r="CG16" s="632"/>
      <c r="CH16" s="632"/>
      <c r="CI16" s="632"/>
      <c r="CJ16" s="632"/>
      <c r="CK16" s="632"/>
      <c r="CL16" s="632"/>
      <c r="CM16" s="632"/>
      <c r="CN16" s="632"/>
      <c r="CO16" s="632"/>
      <c r="CP16" s="632"/>
      <c r="CQ16" s="633"/>
      <c r="CR16" s="634">
        <v>36929</v>
      </c>
      <c r="CS16" s="635"/>
      <c r="CT16" s="635"/>
      <c r="CU16" s="635"/>
      <c r="CV16" s="635"/>
      <c r="CW16" s="635"/>
      <c r="CX16" s="635"/>
      <c r="CY16" s="636"/>
      <c r="CZ16" s="672">
        <v>0.3</v>
      </c>
      <c r="DA16" s="672"/>
      <c r="DB16" s="672"/>
      <c r="DC16" s="672"/>
      <c r="DD16" s="640" t="s">
        <v>121</v>
      </c>
      <c r="DE16" s="635"/>
      <c r="DF16" s="635"/>
      <c r="DG16" s="635"/>
      <c r="DH16" s="635"/>
      <c r="DI16" s="635"/>
      <c r="DJ16" s="635"/>
      <c r="DK16" s="635"/>
      <c r="DL16" s="635"/>
      <c r="DM16" s="635"/>
      <c r="DN16" s="635"/>
      <c r="DO16" s="635"/>
      <c r="DP16" s="636"/>
      <c r="DQ16" s="640">
        <v>1934</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28647</v>
      </c>
      <c r="S17" s="635"/>
      <c r="T17" s="635"/>
      <c r="U17" s="635"/>
      <c r="V17" s="635"/>
      <c r="W17" s="635"/>
      <c r="X17" s="635"/>
      <c r="Y17" s="636"/>
      <c r="Z17" s="672">
        <v>0.2</v>
      </c>
      <c r="AA17" s="672"/>
      <c r="AB17" s="672"/>
      <c r="AC17" s="672"/>
      <c r="AD17" s="673">
        <v>28647</v>
      </c>
      <c r="AE17" s="673"/>
      <c r="AF17" s="673"/>
      <c r="AG17" s="673"/>
      <c r="AH17" s="673"/>
      <c r="AI17" s="673"/>
      <c r="AJ17" s="673"/>
      <c r="AK17" s="673"/>
      <c r="AL17" s="637">
        <v>0.6</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08"/>
      <c r="CD17" s="631" t="s">
        <v>256</v>
      </c>
      <c r="CE17" s="632"/>
      <c r="CF17" s="632"/>
      <c r="CG17" s="632"/>
      <c r="CH17" s="632"/>
      <c r="CI17" s="632"/>
      <c r="CJ17" s="632"/>
      <c r="CK17" s="632"/>
      <c r="CL17" s="632"/>
      <c r="CM17" s="632"/>
      <c r="CN17" s="632"/>
      <c r="CO17" s="632"/>
      <c r="CP17" s="632"/>
      <c r="CQ17" s="633"/>
      <c r="CR17" s="634">
        <v>431956</v>
      </c>
      <c r="CS17" s="635"/>
      <c r="CT17" s="635"/>
      <c r="CU17" s="635"/>
      <c r="CV17" s="635"/>
      <c r="CW17" s="635"/>
      <c r="CX17" s="635"/>
      <c r="CY17" s="636"/>
      <c r="CZ17" s="672">
        <v>3</v>
      </c>
      <c r="DA17" s="672"/>
      <c r="DB17" s="672"/>
      <c r="DC17" s="672"/>
      <c r="DD17" s="640" t="s">
        <v>121</v>
      </c>
      <c r="DE17" s="635"/>
      <c r="DF17" s="635"/>
      <c r="DG17" s="635"/>
      <c r="DH17" s="635"/>
      <c r="DI17" s="635"/>
      <c r="DJ17" s="635"/>
      <c r="DK17" s="635"/>
      <c r="DL17" s="635"/>
      <c r="DM17" s="635"/>
      <c r="DN17" s="635"/>
      <c r="DO17" s="635"/>
      <c r="DP17" s="636"/>
      <c r="DQ17" s="640">
        <v>395803</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4529</v>
      </c>
      <c r="S18" s="635"/>
      <c r="T18" s="635"/>
      <c r="U18" s="635"/>
      <c r="V18" s="635"/>
      <c r="W18" s="635"/>
      <c r="X18" s="635"/>
      <c r="Y18" s="636"/>
      <c r="Z18" s="672">
        <v>0</v>
      </c>
      <c r="AA18" s="672"/>
      <c r="AB18" s="672"/>
      <c r="AC18" s="672"/>
      <c r="AD18" s="673">
        <v>4529</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08"/>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4529</v>
      </c>
      <c r="S19" s="635"/>
      <c r="T19" s="635"/>
      <c r="U19" s="635"/>
      <c r="V19" s="635"/>
      <c r="W19" s="635"/>
      <c r="X19" s="635"/>
      <c r="Y19" s="636"/>
      <c r="Z19" s="672">
        <v>0</v>
      </c>
      <c r="AA19" s="672"/>
      <c r="AB19" s="672"/>
      <c r="AC19" s="672"/>
      <c r="AD19" s="673">
        <v>4529</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121</v>
      </c>
      <c r="BH19" s="635"/>
      <c r="BI19" s="635"/>
      <c r="BJ19" s="635"/>
      <c r="BK19" s="635"/>
      <c r="BL19" s="635"/>
      <c r="BM19" s="635"/>
      <c r="BN19" s="636"/>
      <c r="BO19" s="672" t="s">
        <v>121</v>
      </c>
      <c r="BP19" s="672"/>
      <c r="BQ19" s="672"/>
      <c r="BR19" s="672"/>
      <c r="BS19" s="673" t="s">
        <v>121</v>
      </c>
      <c r="BT19" s="673"/>
      <c r="BU19" s="673"/>
      <c r="BV19" s="673"/>
      <c r="BW19" s="673"/>
      <c r="BX19" s="673"/>
      <c r="BY19" s="673"/>
      <c r="BZ19" s="673"/>
      <c r="CA19" s="673"/>
      <c r="CB19" s="708"/>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9" t="s">
        <v>263</v>
      </c>
      <c r="C20" s="710"/>
      <c r="D20" s="710"/>
      <c r="E20" s="710"/>
      <c r="F20" s="710"/>
      <c r="G20" s="710"/>
      <c r="H20" s="710"/>
      <c r="I20" s="710"/>
      <c r="J20" s="710"/>
      <c r="K20" s="710"/>
      <c r="L20" s="710"/>
      <c r="M20" s="710"/>
      <c r="N20" s="710"/>
      <c r="O20" s="710"/>
      <c r="P20" s="710"/>
      <c r="Q20" s="711"/>
      <c r="R20" s="634" t="s">
        <v>121</v>
      </c>
      <c r="S20" s="635"/>
      <c r="T20" s="635"/>
      <c r="U20" s="635"/>
      <c r="V20" s="635"/>
      <c r="W20" s="635"/>
      <c r="X20" s="635"/>
      <c r="Y20" s="636"/>
      <c r="Z20" s="672" t="s">
        <v>121</v>
      </c>
      <c r="AA20" s="672"/>
      <c r="AB20" s="672"/>
      <c r="AC20" s="672"/>
      <c r="AD20" s="673" t="s">
        <v>121</v>
      </c>
      <c r="AE20" s="673"/>
      <c r="AF20" s="673"/>
      <c r="AG20" s="673"/>
      <c r="AH20" s="673"/>
      <c r="AI20" s="673"/>
      <c r="AJ20" s="673"/>
      <c r="AK20" s="673"/>
      <c r="AL20" s="637" t="s">
        <v>121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121</v>
      </c>
      <c r="BH20" s="635"/>
      <c r="BI20" s="635"/>
      <c r="BJ20" s="635"/>
      <c r="BK20" s="635"/>
      <c r="BL20" s="635"/>
      <c r="BM20" s="635"/>
      <c r="BN20" s="636"/>
      <c r="BO20" s="672" t="s">
        <v>121</v>
      </c>
      <c r="BP20" s="672"/>
      <c r="BQ20" s="672"/>
      <c r="BR20" s="672"/>
      <c r="BS20" s="673" t="s">
        <v>121</v>
      </c>
      <c r="BT20" s="673"/>
      <c r="BU20" s="673"/>
      <c r="BV20" s="673"/>
      <c r="BW20" s="673"/>
      <c r="BX20" s="673"/>
      <c r="BY20" s="673"/>
      <c r="BZ20" s="673"/>
      <c r="CA20" s="673"/>
      <c r="CB20" s="708"/>
      <c r="CD20" s="631" t="s">
        <v>265</v>
      </c>
      <c r="CE20" s="632"/>
      <c r="CF20" s="632"/>
      <c r="CG20" s="632"/>
      <c r="CH20" s="632"/>
      <c r="CI20" s="632"/>
      <c r="CJ20" s="632"/>
      <c r="CK20" s="632"/>
      <c r="CL20" s="632"/>
      <c r="CM20" s="632"/>
      <c r="CN20" s="632"/>
      <c r="CO20" s="632"/>
      <c r="CP20" s="632"/>
      <c r="CQ20" s="633"/>
      <c r="CR20" s="634">
        <v>14354084</v>
      </c>
      <c r="CS20" s="635"/>
      <c r="CT20" s="635"/>
      <c r="CU20" s="635"/>
      <c r="CV20" s="635"/>
      <c r="CW20" s="635"/>
      <c r="CX20" s="635"/>
      <c r="CY20" s="636"/>
      <c r="CZ20" s="672">
        <v>100</v>
      </c>
      <c r="DA20" s="672"/>
      <c r="DB20" s="672"/>
      <c r="DC20" s="672"/>
      <c r="DD20" s="640">
        <v>1415949</v>
      </c>
      <c r="DE20" s="635"/>
      <c r="DF20" s="635"/>
      <c r="DG20" s="635"/>
      <c r="DH20" s="635"/>
      <c r="DI20" s="635"/>
      <c r="DJ20" s="635"/>
      <c r="DK20" s="635"/>
      <c r="DL20" s="635"/>
      <c r="DM20" s="635"/>
      <c r="DN20" s="635"/>
      <c r="DO20" s="635"/>
      <c r="DP20" s="636"/>
      <c r="DQ20" s="640">
        <v>5979171</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1400466</v>
      </c>
      <c r="S21" s="635"/>
      <c r="T21" s="635"/>
      <c r="U21" s="635"/>
      <c r="V21" s="635"/>
      <c r="W21" s="635"/>
      <c r="X21" s="635"/>
      <c r="Y21" s="636"/>
      <c r="Z21" s="672">
        <v>9.3000000000000007</v>
      </c>
      <c r="AA21" s="672"/>
      <c r="AB21" s="672"/>
      <c r="AC21" s="672"/>
      <c r="AD21" s="673">
        <v>1186014</v>
      </c>
      <c r="AE21" s="673"/>
      <c r="AF21" s="673"/>
      <c r="AG21" s="673"/>
      <c r="AH21" s="673"/>
      <c r="AI21" s="673"/>
      <c r="AJ21" s="673"/>
      <c r="AK21" s="673"/>
      <c r="AL21" s="637">
        <v>22.8</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t="s">
        <v>121</v>
      </c>
      <c r="BH21" s="635"/>
      <c r="BI21" s="635"/>
      <c r="BJ21" s="635"/>
      <c r="BK21" s="635"/>
      <c r="BL21" s="635"/>
      <c r="BM21" s="635"/>
      <c r="BN21" s="636"/>
      <c r="BO21" s="672" t="s">
        <v>121</v>
      </c>
      <c r="BP21" s="672"/>
      <c r="BQ21" s="672"/>
      <c r="BR21" s="672"/>
      <c r="BS21" s="673" t="s">
        <v>121</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1186014</v>
      </c>
      <c r="S22" s="635"/>
      <c r="T22" s="635"/>
      <c r="U22" s="635"/>
      <c r="V22" s="635"/>
      <c r="W22" s="635"/>
      <c r="X22" s="635"/>
      <c r="Y22" s="636"/>
      <c r="Z22" s="672">
        <v>7.9</v>
      </c>
      <c r="AA22" s="672"/>
      <c r="AB22" s="672"/>
      <c r="AC22" s="672"/>
      <c r="AD22" s="673">
        <v>1186014</v>
      </c>
      <c r="AE22" s="673"/>
      <c r="AF22" s="673"/>
      <c r="AG22" s="673"/>
      <c r="AH22" s="673"/>
      <c r="AI22" s="673"/>
      <c r="AJ22" s="673"/>
      <c r="AK22" s="673"/>
      <c r="AL22" s="637">
        <v>22.8</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08"/>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214452</v>
      </c>
      <c r="S23" s="635"/>
      <c r="T23" s="635"/>
      <c r="U23" s="635"/>
      <c r="V23" s="635"/>
      <c r="W23" s="635"/>
      <c r="X23" s="635"/>
      <c r="Y23" s="636"/>
      <c r="Z23" s="672">
        <v>1.4</v>
      </c>
      <c r="AA23" s="672"/>
      <c r="AB23" s="672"/>
      <c r="AC23" s="672"/>
      <c r="AD23" s="673" t="s">
        <v>121</v>
      </c>
      <c r="AE23" s="673"/>
      <c r="AF23" s="673"/>
      <c r="AG23" s="673"/>
      <c r="AH23" s="673"/>
      <c r="AI23" s="673"/>
      <c r="AJ23" s="673"/>
      <c r="AK23" s="673"/>
      <c r="AL23" s="637" t="s">
        <v>121</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08"/>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08"/>
      <c r="CD24" s="692" t="s">
        <v>280</v>
      </c>
      <c r="CE24" s="693"/>
      <c r="CF24" s="693"/>
      <c r="CG24" s="693"/>
      <c r="CH24" s="693"/>
      <c r="CI24" s="693"/>
      <c r="CJ24" s="693"/>
      <c r="CK24" s="693"/>
      <c r="CL24" s="693"/>
      <c r="CM24" s="693"/>
      <c r="CN24" s="693"/>
      <c r="CO24" s="693"/>
      <c r="CP24" s="693"/>
      <c r="CQ24" s="694"/>
      <c r="CR24" s="689">
        <v>2786846</v>
      </c>
      <c r="CS24" s="690"/>
      <c r="CT24" s="690"/>
      <c r="CU24" s="690"/>
      <c r="CV24" s="690"/>
      <c r="CW24" s="690"/>
      <c r="CX24" s="690"/>
      <c r="CY24" s="715"/>
      <c r="CZ24" s="716">
        <v>19.399999999999999</v>
      </c>
      <c r="DA24" s="698"/>
      <c r="DB24" s="698"/>
      <c r="DC24" s="718"/>
      <c r="DD24" s="714">
        <v>2043080</v>
      </c>
      <c r="DE24" s="690"/>
      <c r="DF24" s="690"/>
      <c r="DG24" s="690"/>
      <c r="DH24" s="690"/>
      <c r="DI24" s="690"/>
      <c r="DJ24" s="690"/>
      <c r="DK24" s="715"/>
      <c r="DL24" s="714">
        <v>2003215</v>
      </c>
      <c r="DM24" s="690"/>
      <c r="DN24" s="690"/>
      <c r="DO24" s="690"/>
      <c r="DP24" s="690"/>
      <c r="DQ24" s="690"/>
      <c r="DR24" s="690"/>
      <c r="DS24" s="690"/>
      <c r="DT24" s="690"/>
      <c r="DU24" s="690"/>
      <c r="DV24" s="715"/>
      <c r="DW24" s="716">
        <v>38.299999999999997</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4077270</v>
      </c>
      <c r="S25" s="635"/>
      <c r="T25" s="635"/>
      <c r="U25" s="635"/>
      <c r="V25" s="635"/>
      <c r="W25" s="635"/>
      <c r="X25" s="635"/>
      <c r="Y25" s="636"/>
      <c r="Z25" s="672">
        <v>27.2</v>
      </c>
      <c r="AA25" s="672"/>
      <c r="AB25" s="672"/>
      <c r="AC25" s="672"/>
      <c r="AD25" s="673">
        <v>3862818</v>
      </c>
      <c r="AE25" s="673"/>
      <c r="AF25" s="673"/>
      <c r="AG25" s="673"/>
      <c r="AH25" s="673"/>
      <c r="AI25" s="673"/>
      <c r="AJ25" s="673"/>
      <c r="AK25" s="673"/>
      <c r="AL25" s="637">
        <v>74.3</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08"/>
      <c r="CD25" s="631" t="s">
        <v>283</v>
      </c>
      <c r="CE25" s="632"/>
      <c r="CF25" s="632"/>
      <c r="CG25" s="632"/>
      <c r="CH25" s="632"/>
      <c r="CI25" s="632"/>
      <c r="CJ25" s="632"/>
      <c r="CK25" s="632"/>
      <c r="CL25" s="632"/>
      <c r="CM25" s="632"/>
      <c r="CN25" s="632"/>
      <c r="CO25" s="632"/>
      <c r="CP25" s="632"/>
      <c r="CQ25" s="633"/>
      <c r="CR25" s="634">
        <v>1460110</v>
      </c>
      <c r="CS25" s="647"/>
      <c r="CT25" s="647"/>
      <c r="CU25" s="647"/>
      <c r="CV25" s="647"/>
      <c r="CW25" s="647"/>
      <c r="CX25" s="647"/>
      <c r="CY25" s="648"/>
      <c r="CZ25" s="637">
        <v>10.199999999999999</v>
      </c>
      <c r="DA25" s="649"/>
      <c r="DB25" s="649"/>
      <c r="DC25" s="650"/>
      <c r="DD25" s="640">
        <v>1319357</v>
      </c>
      <c r="DE25" s="647"/>
      <c r="DF25" s="647"/>
      <c r="DG25" s="647"/>
      <c r="DH25" s="647"/>
      <c r="DI25" s="647"/>
      <c r="DJ25" s="647"/>
      <c r="DK25" s="648"/>
      <c r="DL25" s="640">
        <v>1286322</v>
      </c>
      <c r="DM25" s="647"/>
      <c r="DN25" s="647"/>
      <c r="DO25" s="647"/>
      <c r="DP25" s="647"/>
      <c r="DQ25" s="647"/>
      <c r="DR25" s="647"/>
      <c r="DS25" s="647"/>
      <c r="DT25" s="647"/>
      <c r="DU25" s="647"/>
      <c r="DV25" s="648"/>
      <c r="DW25" s="637">
        <v>24.6</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1052</v>
      </c>
      <c r="S26" s="635"/>
      <c r="T26" s="635"/>
      <c r="U26" s="635"/>
      <c r="V26" s="635"/>
      <c r="W26" s="635"/>
      <c r="X26" s="635"/>
      <c r="Y26" s="636"/>
      <c r="Z26" s="672">
        <v>0</v>
      </c>
      <c r="AA26" s="672"/>
      <c r="AB26" s="672"/>
      <c r="AC26" s="672"/>
      <c r="AD26" s="673">
        <v>1052</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08"/>
      <c r="CD26" s="631" t="s">
        <v>286</v>
      </c>
      <c r="CE26" s="632"/>
      <c r="CF26" s="632"/>
      <c r="CG26" s="632"/>
      <c r="CH26" s="632"/>
      <c r="CI26" s="632"/>
      <c r="CJ26" s="632"/>
      <c r="CK26" s="632"/>
      <c r="CL26" s="632"/>
      <c r="CM26" s="632"/>
      <c r="CN26" s="632"/>
      <c r="CO26" s="632"/>
      <c r="CP26" s="632"/>
      <c r="CQ26" s="633"/>
      <c r="CR26" s="634">
        <v>740186</v>
      </c>
      <c r="CS26" s="635"/>
      <c r="CT26" s="635"/>
      <c r="CU26" s="635"/>
      <c r="CV26" s="635"/>
      <c r="CW26" s="635"/>
      <c r="CX26" s="635"/>
      <c r="CY26" s="636"/>
      <c r="CZ26" s="637">
        <v>5.2</v>
      </c>
      <c r="DA26" s="649"/>
      <c r="DB26" s="649"/>
      <c r="DC26" s="650"/>
      <c r="DD26" s="640">
        <v>707575</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119816</v>
      </c>
      <c r="S27" s="635"/>
      <c r="T27" s="635"/>
      <c r="U27" s="635"/>
      <c r="V27" s="635"/>
      <c r="W27" s="635"/>
      <c r="X27" s="635"/>
      <c r="Y27" s="636"/>
      <c r="Z27" s="672">
        <v>0.8</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2220644</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08"/>
      <c r="CD27" s="631" t="s">
        <v>289</v>
      </c>
      <c r="CE27" s="632"/>
      <c r="CF27" s="632"/>
      <c r="CG27" s="632"/>
      <c r="CH27" s="632"/>
      <c r="CI27" s="632"/>
      <c r="CJ27" s="632"/>
      <c r="CK27" s="632"/>
      <c r="CL27" s="632"/>
      <c r="CM27" s="632"/>
      <c r="CN27" s="632"/>
      <c r="CO27" s="632"/>
      <c r="CP27" s="632"/>
      <c r="CQ27" s="633"/>
      <c r="CR27" s="634">
        <v>894780</v>
      </c>
      <c r="CS27" s="647"/>
      <c r="CT27" s="647"/>
      <c r="CU27" s="647"/>
      <c r="CV27" s="647"/>
      <c r="CW27" s="647"/>
      <c r="CX27" s="647"/>
      <c r="CY27" s="648"/>
      <c r="CZ27" s="637">
        <v>6.2</v>
      </c>
      <c r="DA27" s="649"/>
      <c r="DB27" s="649"/>
      <c r="DC27" s="650"/>
      <c r="DD27" s="640">
        <v>327920</v>
      </c>
      <c r="DE27" s="647"/>
      <c r="DF27" s="647"/>
      <c r="DG27" s="647"/>
      <c r="DH27" s="647"/>
      <c r="DI27" s="647"/>
      <c r="DJ27" s="647"/>
      <c r="DK27" s="648"/>
      <c r="DL27" s="640">
        <v>321090</v>
      </c>
      <c r="DM27" s="647"/>
      <c r="DN27" s="647"/>
      <c r="DO27" s="647"/>
      <c r="DP27" s="647"/>
      <c r="DQ27" s="647"/>
      <c r="DR27" s="647"/>
      <c r="DS27" s="647"/>
      <c r="DT27" s="647"/>
      <c r="DU27" s="647"/>
      <c r="DV27" s="648"/>
      <c r="DW27" s="637">
        <v>6.1</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165667</v>
      </c>
      <c r="S28" s="635"/>
      <c r="T28" s="635"/>
      <c r="U28" s="635"/>
      <c r="V28" s="635"/>
      <c r="W28" s="635"/>
      <c r="X28" s="635"/>
      <c r="Y28" s="636"/>
      <c r="Z28" s="672">
        <v>1.1000000000000001</v>
      </c>
      <c r="AA28" s="672"/>
      <c r="AB28" s="672"/>
      <c r="AC28" s="672"/>
      <c r="AD28" s="673">
        <v>664</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431956</v>
      </c>
      <c r="CS28" s="635"/>
      <c r="CT28" s="635"/>
      <c r="CU28" s="635"/>
      <c r="CV28" s="635"/>
      <c r="CW28" s="635"/>
      <c r="CX28" s="635"/>
      <c r="CY28" s="636"/>
      <c r="CZ28" s="637">
        <v>3</v>
      </c>
      <c r="DA28" s="649"/>
      <c r="DB28" s="649"/>
      <c r="DC28" s="650"/>
      <c r="DD28" s="640">
        <v>395803</v>
      </c>
      <c r="DE28" s="635"/>
      <c r="DF28" s="635"/>
      <c r="DG28" s="635"/>
      <c r="DH28" s="635"/>
      <c r="DI28" s="635"/>
      <c r="DJ28" s="635"/>
      <c r="DK28" s="636"/>
      <c r="DL28" s="640">
        <v>395803</v>
      </c>
      <c r="DM28" s="635"/>
      <c r="DN28" s="635"/>
      <c r="DO28" s="635"/>
      <c r="DP28" s="635"/>
      <c r="DQ28" s="635"/>
      <c r="DR28" s="635"/>
      <c r="DS28" s="635"/>
      <c r="DT28" s="635"/>
      <c r="DU28" s="635"/>
      <c r="DV28" s="636"/>
      <c r="DW28" s="637">
        <v>7.6</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153716</v>
      </c>
      <c r="S29" s="635"/>
      <c r="T29" s="635"/>
      <c r="U29" s="635"/>
      <c r="V29" s="635"/>
      <c r="W29" s="635"/>
      <c r="X29" s="635"/>
      <c r="Y29" s="636"/>
      <c r="Z29" s="672">
        <v>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293</v>
      </c>
      <c r="CE29" s="654"/>
      <c r="CF29" s="631" t="s">
        <v>66</v>
      </c>
      <c r="CG29" s="632"/>
      <c r="CH29" s="632"/>
      <c r="CI29" s="632"/>
      <c r="CJ29" s="632"/>
      <c r="CK29" s="632"/>
      <c r="CL29" s="632"/>
      <c r="CM29" s="632"/>
      <c r="CN29" s="632"/>
      <c r="CO29" s="632"/>
      <c r="CP29" s="632"/>
      <c r="CQ29" s="633"/>
      <c r="CR29" s="634">
        <v>431956</v>
      </c>
      <c r="CS29" s="647"/>
      <c r="CT29" s="647"/>
      <c r="CU29" s="647"/>
      <c r="CV29" s="647"/>
      <c r="CW29" s="647"/>
      <c r="CX29" s="647"/>
      <c r="CY29" s="648"/>
      <c r="CZ29" s="637">
        <v>3</v>
      </c>
      <c r="DA29" s="649"/>
      <c r="DB29" s="649"/>
      <c r="DC29" s="650"/>
      <c r="DD29" s="640">
        <v>395803</v>
      </c>
      <c r="DE29" s="647"/>
      <c r="DF29" s="647"/>
      <c r="DG29" s="647"/>
      <c r="DH29" s="647"/>
      <c r="DI29" s="647"/>
      <c r="DJ29" s="647"/>
      <c r="DK29" s="648"/>
      <c r="DL29" s="640">
        <v>395803</v>
      </c>
      <c r="DM29" s="647"/>
      <c r="DN29" s="647"/>
      <c r="DO29" s="647"/>
      <c r="DP29" s="647"/>
      <c r="DQ29" s="647"/>
      <c r="DR29" s="647"/>
      <c r="DS29" s="647"/>
      <c r="DT29" s="647"/>
      <c r="DU29" s="647"/>
      <c r="DV29" s="648"/>
      <c r="DW29" s="637">
        <v>7.6</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1299897</v>
      </c>
      <c r="S30" s="635"/>
      <c r="T30" s="635"/>
      <c r="U30" s="635"/>
      <c r="V30" s="635"/>
      <c r="W30" s="635"/>
      <c r="X30" s="635"/>
      <c r="Y30" s="636"/>
      <c r="Z30" s="672">
        <v>8.6999999999999993</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6"/>
      <c r="BI30" s="706"/>
      <c r="BJ30" s="706"/>
      <c r="BK30" s="706"/>
      <c r="BL30" s="706"/>
      <c r="BM30" s="706"/>
      <c r="BN30" s="706"/>
      <c r="BO30" s="706"/>
      <c r="BP30" s="706"/>
      <c r="BQ30" s="707"/>
      <c r="BR30" s="686" t="s">
        <v>296</v>
      </c>
      <c r="BS30" s="706"/>
      <c r="BT30" s="706"/>
      <c r="BU30" s="706"/>
      <c r="BV30" s="706"/>
      <c r="BW30" s="706"/>
      <c r="BX30" s="706"/>
      <c r="BY30" s="706"/>
      <c r="BZ30" s="706"/>
      <c r="CA30" s="706"/>
      <c r="CB30" s="707"/>
      <c r="CD30" s="655"/>
      <c r="CE30" s="656"/>
      <c r="CF30" s="631" t="s">
        <v>297</v>
      </c>
      <c r="CG30" s="632"/>
      <c r="CH30" s="632"/>
      <c r="CI30" s="632"/>
      <c r="CJ30" s="632"/>
      <c r="CK30" s="632"/>
      <c r="CL30" s="632"/>
      <c r="CM30" s="632"/>
      <c r="CN30" s="632"/>
      <c r="CO30" s="632"/>
      <c r="CP30" s="632"/>
      <c r="CQ30" s="633"/>
      <c r="CR30" s="634">
        <v>406104</v>
      </c>
      <c r="CS30" s="635"/>
      <c r="CT30" s="635"/>
      <c r="CU30" s="635"/>
      <c r="CV30" s="635"/>
      <c r="CW30" s="635"/>
      <c r="CX30" s="635"/>
      <c r="CY30" s="636"/>
      <c r="CZ30" s="637">
        <v>2.8</v>
      </c>
      <c r="DA30" s="649"/>
      <c r="DB30" s="649"/>
      <c r="DC30" s="650"/>
      <c r="DD30" s="640">
        <v>395638</v>
      </c>
      <c r="DE30" s="635"/>
      <c r="DF30" s="635"/>
      <c r="DG30" s="635"/>
      <c r="DH30" s="635"/>
      <c r="DI30" s="635"/>
      <c r="DJ30" s="635"/>
      <c r="DK30" s="636"/>
      <c r="DL30" s="640">
        <v>395638</v>
      </c>
      <c r="DM30" s="635"/>
      <c r="DN30" s="635"/>
      <c r="DO30" s="635"/>
      <c r="DP30" s="635"/>
      <c r="DQ30" s="635"/>
      <c r="DR30" s="635"/>
      <c r="DS30" s="635"/>
      <c r="DT30" s="635"/>
      <c r="DU30" s="635"/>
      <c r="DV30" s="636"/>
      <c r="DW30" s="637">
        <v>7.6</v>
      </c>
      <c r="DX30" s="649"/>
      <c r="DY30" s="649"/>
      <c r="DZ30" s="649"/>
      <c r="EA30" s="649"/>
      <c r="EB30" s="649"/>
      <c r="EC30" s="661"/>
    </row>
    <row r="31" spans="2:133" ht="11.25" customHeight="1" x14ac:dyDescent="0.15">
      <c r="B31" s="709" t="s">
        <v>298</v>
      </c>
      <c r="C31" s="710"/>
      <c r="D31" s="710"/>
      <c r="E31" s="710"/>
      <c r="F31" s="710"/>
      <c r="G31" s="710"/>
      <c r="H31" s="710"/>
      <c r="I31" s="710"/>
      <c r="J31" s="710"/>
      <c r="K31" s="710"/>
      <c r="L31" s="710"/>
      <c r="M31" s="710"/>
      <c r="N31" s="710"/>
      <c r="O31" s="710"/>
      <c r="P31" s="710"/>
      <c r="Q31" s="711"/>
      <c r="R31" s="634">
        <v>63818</v>
      </c>
      <c r="S31" s="635"/>
      <c r="T31" s="635"/>
      <c r="U31" s="635"/>
      <c r="V31" s="635"/>
      <c r="W31" s="635"/>
      <c r="X31" s="635"/>
      <c r="Y31" s="636"/>
      <c r="Z31" s="672">
        <v>0.4</v>
      </c>
      <c r="AA31" s="672"/>
      <c r="AB31" s="672"/>
      <c r="AC31" s="672"/>
      <c r="AD31" s="673">
        <v>63818</v>
      </c>
      <c r="AE31" s="673"/>
      <c r="AF31" s="673"/>
      <c r="AG31" s="673"/>
      <c r="AH31" s="673"/>
      <c r="AI31" s="673"/>
      <c r="AJ31" s="673"/>
      <c r="AK31" s="673"/>
      <c r="AL31" s="637">
        <v>1.2</v>
      </c>
      <c r="AM31" s="638"/>
      <c r="AN31" s="638"/>
      <c r="AO31" s="674"/>
      <c r="AP31" s="700" t="s">
        <v>299</v>
      </c>
      <c r="AQ31" s="701"/>
      <c r="AR31" s="701"/>
      <c r="AS31" s="701"/>
      <c r="AT31" s="702" t="s">
        <v>300</v>
      </c>
      <c r="AU31" s="212"/>
      <c r="AV31" s="212"/>
      <c r="AW31" s="212"/>
      <c r="AX31" s="692" t="s">
        <v>178</v>
      </c>
      <c r="AY31" s="693"/>
      <c r="AZ31" s="693"/>
      <c r="BA31" s="693"/>
      <c r="BB31" s="693"/>
      <c r="BC31" s="693"/>
      <c r="BD31" s="693"/>
      <c r="BE31" s="693"/>
      <c r="BF31" s="694"/>
      <c r="BG31" s="696">
        <v>99</v>
      </c>
      <c r="BH31" s="697"/>
      <c r="BI31" s="697"/>
      <c r="BJ31" s="697"/>
      <c r="BK31" s="697"/>
      <c r="BL31" s="697"/>
      <c r="BM31" s="698">
        <v>97.2</v>
      </c>
      <c r="BN31" s="697"/>
      <c r="BO31" s="697"/>
      <c r="BP31" s="697"/>
      <c r="BQ31" s="699"/>
      <c r="BR31" s="696">
        <v>98.6</v>
      </c>
      <c r="BS31" s="697"/>
      <c r="BT31" s="697"/>
      <c r="BU31" s="697"/>
      <c r="BV31" s="697"/>
      <c r="BW31" s="697"/>
      <c r="BX31" s="698">
        <v>96.6</v>
      </c>
      <c r="BY31" s="697"/>
      <c r="BZ31" s="697"/>
      <c r="CA31" s="697"/>
      <c r="CB31" s="699"/>
      <c r="CD31" s="655"/>
      <c r="CE31" s="656"/>
      <c r="CF31" s="631" t="s">
        <v>301</v>
      </c>
      <c r="CG31" s="632"/>
      <c r="CH31" s="632"/>
      <c r="CI31" s="632"/>
      <c r="CJ31" s="632"/>
      <c r="CK31" s="632"/>
      <c r="CL31" s="632"/>
      <c r="CM31" s="632"/>
      <c r="CN31" s="632"/>
      <c r="CO31" s="632"/>
      <c r="CP31" s="632"/>
      <c r="CQ31" s="633"/>
      <c r="CR31" s="634">
        <v>25852</v>
      </c>
      <c r="CS31" s="647"/>
      <c r="CT31" s="647"/>
      <c r="CU31" s="647"/>
      <c r="CV31" s="647"/>
      <c r="CW31" s="647"/>
      <c r="CX31" s="647"/>
      <c r="CY31" s="648"/>
      <c r="CZ31" s="637">
        <v>0.2</v>
      </c>
      <c r="DA31" s="649"/>
      <c r="DB31" s="649"/>
      <c r="DC31" s="650"/>
      <c r="DD31" s="640">
        <v>165</v>
      </c>
      <c r="DE31" s="647"/>
      <c r="DF31" s="647"/>
      <c r="DG31" s="647"/>
      <c r="DH31" s="647"/>
      <c r="DI31" s="647"/>
      <c r="DJ31" s="647"/>
      <c r="DK31" s="648"/>
      <c r="DL31" s="640">
        <v>165</v>
      </c>
      <c r="DM31" s="647"/>
      <c r="DN31" s="647"/>
      <c r="DO31" s="647"/>
      <c r="DP31" s="647"/>
      <c r="DQ31" s="647"/>
      <c r="DR31" s="647"/>
      <c r="DS31" s="647"/>
      <c r="DT31" s="647"/>
      <c r="DU31" s="647"/>
      <c r="DV31" s="648"/>
      <c r="DW31" s="637">
        <v>0</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969144</v>
      </c>
      <c r="S32" s="635"/>
      <c r="T32" s="635"/>
      <c r="U32" s="635"/>
      <c r="V32" s="635"/>
      <c r="W32" s="635"/>
      <c r="X32" s="635"/>
      <c r="Y32" s="636"/>
      <c r="Z32" s="672">
        <v>6.5</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3"/>
      <c r="AU32" s="208" t="s">
        <v>303</v>
      </c>
      <c r="AX32" s="631" t="s">
        <v>304</v>
      </c>
      <c r="AY32" s="632"/>
      <c r="AZ32" s="632"/>
      <c r="BA32" s="632"/>
      <c r="BB32" s="632"/>
      <c r="BC32" s="632"/>
      <c r="BD32" s="632"/>
      <c r="BE32" s="632"/>
      <c r="BF32" s="633"/>
      <c r="BG32" s="705">
        <v>98.3</v>
      </c>
      <c r="BH32" s="647"/>
      <c r="BI32" s="647"/>
      <c r="BJ32" s="647"/>
      <c r="BK32" s="647"/>
      <c r="BL32" s="647"/>
      <c r="BM32" s="638">
        <v>95.7</v>
      </c>
      <c r="BN32" s="647"/>
      <c r="BO32" s="647"/>
      <c r="BP32" s="647"/>
      <c r="BQ32" s="670"/>
      <c r="BR32" s="705">
        <v>97.7</v>
      </c>
      <c r="BS32" s="647"/>
      <c r="BT32" s="647"/>
      <c r="BU32" s="647"/>
      <c r="BV32" s="647"/>
      <c r="BW32" s="647"/>
      <c r="BX32" s="638">
        <v>95</v>
      </c>
      <c r="BY32" s="647"/>
      <c r="BZ32" s="647"/>
      <c r="CA32" s="647"/>
      <c r="CB32" s="670"/>
      <c r="CD32" s="657"/>
      <c r="CE32" s="658"/>
      <c r="CF32" s="631" t="s">
        <v>305</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1925969</v>
      </c>
      <c r="S33" s="635"/>
      <c r="T33" s="635"/>
      <c r="U33" s="635"/>
      <c r="V33" s="635"/>
      <c r="W33" s="635"/>
      <c r="X33" s="635"/>
      <c r="Y33" s="636"/>
      <c r="Z33" s="672">
        <v>12.8</v>
      </c>
      <c r="AA33" s="672"/>
      <c r="AB33" s="672"/>
      <c r="AC33" s="672"/>
      <c r="AD33" s="673">
        <v>1265605</v>
      </c>
      <c r="AE33" s="673"/>
      <c r="AF33" s="673"/>
      <c r="AG33" s="673"/>
      <c r="AH33" s="673"/>
      <c r="AI33" s="673"/>
      <c r="AJ33" s="673"/>
      <c r="AK33" s="673"/>
      <c r="AL33" s="637">
        <v>24.3</v>
      </c>
      <c r="AM33" s="638"/>
      <c r="AN33" s="638"/>
      <c r="AO33" s="674"/>
      <c r="AP33" s="677"/>
      <c r="AQ33" s="678"/>
      <c r="AR33" s="678"/>
      <c r="AS33" s="678"/>
      <c r="AT33" s="704"/>
      <c r="AU33" s="213"/>
      <c r="AV33" s="213"/>
      <c r="AW33" s="213"/>
      <c r="AX33" s="615" t="s">
        <v>307</v>
      </c>
      <c r="AY33" s="616"/>
      <c r="AZ33" s="616"/>
      <c r="BA33" s="616"/>
      <c r="BB33" s="616"/>
      <c r="BC33" s="616"/>
      <c r="BD33" s="616"/>
      <c r="BE33" s="616"/>
      <c r="BF33" s="617"/>
      <c r="BG33" s="695">
        <v>99.2</v>
      </c>
      <c r="BH33" s="619"/>
      <c r="BI33" s="619"/>
      <c r="BJ33" s="619"/>
      <c r="BK33" s="619"/>
      <c r="BL33" s="619"/>
      <c r="BM33" s="665">
        <v>97.7</v>
      </c>
      <c r="BN33" s="619"/>
      <c r="BO33" s="619"/>
      <c r="BP33" s="619"/>
      <c r="BQ33" s="682"/>
      <c r="BR33" s="695">
        <v>98.9</v>
      </c>
      <c r="BS33" s="619"/>
      <c r="BT33" s="619"/>
      <c r="BU33" s="619"/>
      <c r="BV33" s="619"/>
      <c r="BW33" s="619"/>
      <c r="BX33" s="665">
        <v>97.1</v>
      </c>
      <c r="BY33" s="619"/>
      <c r="BZ33" s="619"/>
      <c r="CA33" s="619"/>
      <c r="CB33" s="682"/>
      <c r="CD33" s="631" t="s">
        <v>308</v>
      </c>
      <c r="CE33" s="632"/>
      <c r="CF33" s="632"/>
      <c r="CG33" s="632"/>
      <c r="CH33" s="632"/>
      <c r="CI33" s="632"/>
      <c r="CJ33" s="632"/>
      <c r="CK33" s="632"/>
      <c r="CL33" s="632"/>
      <c r="CM33" s="632"/>
      <c r="CN33" s="632"/>
      <c r="CO33" s="632"/>
      <c r="CP33" s="632"/>
      <c r="CQ33" s="633"/>
      <c r="CR33" s="634">
        <v>10114360</v>
      </c>
      <c r="CS33" s="647"/>
      <c r="CT33" s="647"/>
      <c r="CU33" s="647"/>
      <c r="CV33" s="647"/>
      <c r="CW33" s="647"/>
      <c r="CX33" s="647"/>
      <c r="CY33" s="648"/>
      <c r="CZ33" s="637">
        <v>70.5</v>
      </c>
      <c r="DA33" s="649"/>
      <c r="DB33" s="649"/>
      <c r="DC33" s="650"/>
      <c r="DD33" s="640">
        <v>3376239</v>
      </c>
      <c r="DE33" s="647"/>
      <c r="DF33" s="647"/>
      <c r="DG33" s="647"/>
      <c r="DH33" s="647"/>
      <c r="DI33" s="647"/>
      <c r="DJ33" s="647"/>
      <c r="DK33" s="648"/>
      <c r="DL33" s="640">
        <v>2079325</v>
      </c>
      <c r="DM33" s="647"/>
      <c r="DN33" s="647"/>
      <c r="DO33" s="647"/>
      <c r="DP33" s="647"/>
      <c r="DQ33" s="647"/>
      <c r="DR33" s="647"/>
      <c r="DS33" s="647"/>
      <c r="DT33" s="647"/>
      <c r="DU33" s="647"/>
      <c r="DV33" s="648"/>
      <c r="DW33" s="637">
        <v>39.799999999999997</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2983367</v>
      </c>
      <c r="S34" s="635"/>
      <c r="T34" s="635"/>
      <c r="U34" s="635"/>
      <c r="V34" s="635"/>
      <c r="W34" s="635"/>
      <c r="X34" s="635"/>
      <c r="Y34" s="636"/>
      <c r="Z34" s="672">
        <v>19.899999999999999</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3222344</v>
      </c>
      <c r="CS34" s="635"/>
      <c r="CT34" s="635"/>
      <c r="CU34" s="635"/>
      <c r="CV34" s="635"/>
      <c r="CW34" s="635"/>
      <c r="CX34" s="635"/>
      <c r="CY34" s="636"/>
      <c r="CZ34" s="637">
        <v>22.4</v>
      </c>
      <c r="DA34" s="649"/>
      <c r="DB34" s="649"/>
      <c r="DC34" s="650"/>
      <c r="DD34" s="640">
        <v>1049124</v>
      </c>
      <c r="DE34" s="635"/>
      <c r="DF34" s="635"/>
      <c r="DG34" s="635"/>
      <c r="DH34" s="635"/>
      <c r="DI34" s="635"/>
      <c r="DJ34" s="635"/>
      <c r="DK34" s="636"/>
      <c r="DL34" s="640">
        <v>1033715</v>
      </c>
      <c r="DM34" s="635"/>
      <c r="DN34" s="635"/>
      <c r="DO34" s="635"/>
      <c r="DP34" s="635"/>
      <c r="DQ34" s="635"/>
      <c r="DR34" s="635"/>
      <c r="DS34" s="635"/>
      <c r="DT34" s="635"/>
      <c r="DU34" s="635"/>
      <c r="DV34" s="636"/>
      <c r="DW34" s="637">
        <v>19.8</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2342932</v>
      </c>
      <c r="S35" s="635"/>
      <c r="T35" s="635"/>
      <c r="U35" s="635"/>
      <c r="V35" s="635"/>
      <c r="W35" s="635"/>
      <c r="X35" s="635"/>
      <c r="Y35" s="636"/>
      <c r="Z35" s="672">
        <v>15.6</v>
      </c>
      <c r="AA35" s="672"/>
      <c r="AB35" s="672"/>
      <c r="AC35" s="672"/>
      <c r="AD35" s="673" t="s">
        <v>121</v>
      </c>
      <c r="AE35" s="673"/>
      <c r="AF35" s="673"/>
      <c r="AG35" s="673"/>
      <c r="AH35" s="673"/>
      <c r="AI35" s="673"/>
      <c r="AJ35" s="673"/>
      <c r="AK35" s="673"/>
      <c r="AL35" s="637" t="s">
        <v>121</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83534</v>
      </c>
      <c r="CS35" s="647"/>
      <c r="CT35" s="647"/>
      <c r="CU35" s="647"/>
      <c r="CV35" s="647"/>
      <c r="CW35" s="647"/>
      <c r="CX35" s="647"/>
      <c r="CY35" s="648"/>
      <c r="CZ35" s="637">
        <v>0.6</v>
      </c>
      <c r="DA35" s="649"/>
      <c r="DB35" s="649"/>
      <c r="DC35" s="650"/>
      <c r="DD35" s="640">
        <v>57403</v>
      </c>
      <c r="DE35" s="647"/>
      <c r="DF35" s="647"/>
      <c r="DG35" s="647"/>
      <c r="DH35" s="647"/>
      <c r="DI35" s="647"/>
      <c r="DJ35" s="647"/>
      <c r="DK35" s="648"/>
      <c r="DL35" s="640">
        <v>49018</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836989</v>
      </c>
      <c r="S36" s="635"/>
      <c r="T36" s="635"/>
      <c r="U36" s="635"/>
      <c r="V36" s="635"/>
      <c r="W36" s="635"/>
      <c r="X36" s="635"/>
      <c r="Y36" s="636"/>
      <c r="Z36" s="672">
        <v>5.6</v>
      </c>
      <c r="AA36" s="672"/>
      <c r="AB36" s="672"/>
      <c r="AC36" s="672"/>
      <c r="AD36" s="673" t="s">
        <v>121</v>
      </c>
      <c r="AE36" s="673"/>
      <c r="AF36" s="673"/>
      <c r="AG36" s="673"/>
      <c r="AH36" s="673"/>
      <c r="AI36" s="673"/>
      <c r="AJ36" s="673"/>
      <c r="AK36" s="673"/>
      <c r="AL36" s="637" t="s">
        <v>121</v>
      </c>
      <c r="AM36" s="638"/>
      <c r="AN36" s="638"/>
      <c r="AO36" s="674"/>
      <c r="AP36" s="218"/>
      <c r="AQ36" s="683" t="s">
        <v>316</v>
      </c>
      <c r="AR36" s="684"/>
      <c r="AS36" s="684"/>
      <c r="AT36" s="684"/>
      <c r="AU36" s="684"/>
      <c r="AV36" s="684"/>
      <c r="AW36" s="684"/>
      <c r="AX36" s="684"/>
      <c r="AY36" s="685"/>
      <c r="AZ36" s="689">
        <v>775558</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15003</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2285482</v>
      </c>
      <c r="CS36" s="635"/>
      <c r="CT36" s="635"/>
      <c r="CU36" s="635"/>
      <c r="CV36" s="635"/>
      <c r="CW36" s="635"/>
      <c r="CX36" s="635"/>
      <c r="CY36" s="636"/>
      <c r="CZ36" s="637">
        <v>15.9</v>
      </c>
      <c r="DA36" s="649"/>
      <c r="DB36" s="649"/>
      <c r="DC36" s="650"/>
      <c r="DD36" s="640">
        <v>859829</v>
      </c>
      <c r="DE36" s="635"/>
      <c r="DF36" s="635"/>
      <c r="DG36" s="635"/>
      <c r="DH36" s="635"/>
      <c r="DI36" s="635"/>
      <c r="DJ36" s="635"/>
      <c r="DK36" s="636"/>
      <c r="DL36" s="640">
        <v>643543</v>
      </c>
      <c r="DM36" s="635"/>
      <c r="DN36" s="635"/>
      <c r="DO36" s="635"/>
      <c r="DP36" s="635"/>
      <c r="DQ36" s="635"/>
      <c r="DR36" s="635"/>
      <c r="DS36" s="635"/>
      <c r="DT36" s="635"/>
      <c r="DU36" s="635"/>
      <c r="DV36" s="636"/>
      <c r="DW36" s="637">
        <v>12.3</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47748</v>
      </c>
      <c r="S37" s="635"/>
      <c r="T37" s="635"/>
      <c r="U37" s="635"/>
      <c r="V37" s="635"/>
      <c r="W37" s="635"/>
      <c r="X37" s="635"/>
      <c r="Y37" s="636"/>
      <c r="Z37" s="672">
        <v>0.3</v>
      </c>
      <c r="AA37" s="672"/>
      <c r="AB37" s="672"/>
      <c r="AC37" s="672"/>
      <c r="AD37" s="673">
        <v>8267</v>
      </c>
      <c r="AE37" s="673"/>
      <c r="AF37" s="673"/>
      <c r="AG37" s="673"/>
      <c r="AH37" s="673"/>
      <c r="AI37" s="673"/>
      <c r="AJ37" s="673"/>
      <c r="AK37" s="673"/>
      <c r="AL37" s="637">
        <v>0.2</v>
      </c>
      <c r="AM37" s="638"/>
      <c r="AN37" s="638"/>
      <c r="AO37" s="674"/>
      <c r="AQ37" s="667" t="s">
        <v>320</v>
      </c>
      <c r="AR37" s="668"/>
      <c r="AS37" s="668"/>
      <c r="AT37" s="668"/>
      <c r="AU37" s="668"/>
      <c r="AV37" s="668"/>
      <c r="AW37" s="668"/>
      <c r="AX37" s="668"/>
      <c r="AY37" s="669"/>
      <c r="AZ37" s="634">
        <v>176150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-96665</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468678</v>
      </c>
      <c r="CS37" s="647"/>
      <c r="CT37" s="647"/>
      <c r="CU37" s="647"/>
      <c r="CV37" s="647"/>
      <c r="CW37" s="647"/>
      <c r="CX37" s="647"/>
      <c r="CY37" s="648"/>
      <c r="CZ37" s="637">
        <v>3.3</v>
      </c>
      <c r="DA37" s="649"/>
      <c r="DB37" s="649"/>
      <c r="DC37" s="650"/>
      <c r="DD37" s="640">
        <v>380596</v>
      </c>
      <c r="DE37" s="647"/>
      <c r="DF37" s="647"/>
      <c r="DG37" s="647"/>
      <c r="DH37" s="647"/>
      <c r="DI37" s="647"/>
      <c r="DJ37" s="647"/>
      <c r="DK37" s="648"/>
      <c r="DL37" s="640">
        <v>380043</v>
      </c>
      <c r="DM37" s="647"/>
      <c r="DN37" s="647"/>
      <c r="DO37" s="647"/>
      <c r="DP37" s="647"/>
      <c r="DQ37" s="647"/>
      <c r="DR37" s="647"/>
      <c r="DS37" s="647"/>
      <c r="DT37" s="647"/>
      <c r="DU37" s="647"/>
      <c r="DV37" s="648"/>
      <c r="DW37" s="637">
        <v>7.3</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29775</v>
      </c>
      <c r="S38" s="635"/>
      <c r="T38" s="635"/>
      <c r="U38" s="635"/>
      <c r="V38" s="635"/>
      <c r="W38" s="635"/>
      <c r="X38" s="635"/>
      <c r="Y38" s="636"/>
      <c r="Z38" s="672">
        <v>0.2</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28418</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2328</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747140</v>
      </c>
      <c r="CS38" s="635"/>
      <c r="CT38" s="635"/>
      <c r="CU38" s="635"/>
      <c r="CV38" s="635"/>
      <c r="CW38" s="635"/>
      <c r="CX38" s="635"/>
      <c r="CY38" s="636"/>
      <c r="CZ38" s="637">
        <v>5.2</v>
      </c>
      <c r="DA38" s="649"/>
      <c r="DB38" s="649"/>
      <c r="DC38" s="650"/>
      <c r="DD38" s="640">
        <v>645712</v>
      </c>
      <c r="DE38" s="635"/>
      <c r="DF38" s="635"/>
      <c r="DG38" s="635"/>
      <c r="DH38" s="635"/>
      <c r="DI38" s="635"/>
      <c r="DJ38" s="635"/>
      <c r="DK38" s="636"/>
      <c r="DL38" s="640">
        <v>353049</v>
      </c>
      <c r="DM38" s="635"/>
      <c r="DN38" s="635"/>
      <c r="DO38" s="635"/>
      <c r="DP38" s="635"/>
      <c r="DQ38" s="635"/>
      <c r="DR38" s="635"/>
      <c r="DS38" s="635"/>
      <c r="DT38" s="635"/>
      <c r="DU38" s="635"/>
      <c r="DV38" s="636"/>
      <c r="DW38" s="637">
        <v>6.7</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t="s">
        <v>121</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3610</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3762980</v>
      </c>
      <c r="CS39" s="647"/>
      <c r="CT39" s="647"/>
      <c r="CU39" s="647"/>
      <c r="CV39" s="647"/>
      <c r="CW39" s="647"/>
      <c r="CX39" s="647"/>
      <c r="CY39" s="648"/>
      <c r="CZ39" s="637">
        <v>26.2</v>
      </c>
      <c r="DA39" s="649"/>
      <c r="DB39" s="649"/>
      <c r="DC39" s="650"/>
      <c r="DD39" s="640">
        <v>764171</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28375</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t="s">
        <v>121</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77</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12880</v>
      </c>
      <c r="CS40" s="635"/>
      <c r="CT40" s="635"/>
      <c r="CU40" s="635"/>
      <c r="CV40" s="635"/>
      <c r="CW40" s="635"/>
      <c r="CX40" s="635"/>
      <c r="CY40" s="636"/>
      <c r="CZ40" s="637">
        <v>0.1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15017160</v>
      </c>
      <c r="S41" s="659"/>
      <c r="T41" s="659"/>
      <c r="U41" s="659"/>
      <c r="V41" s="659"/>
      <c r="W41" s="659"/>
      <c r="X41" s="659"/>
      <c r="Y41" s="662"/>
      <c r="Z41" s="663">
        <v>100</v>
      </c>
      <c r="AA41" s="663"/>
      <c r="AB41" s="663"/>
      <c r="AC41" s="663"/>
      <c r="AD41" s="664">
        <v>5202224</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276087</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294903</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287</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1452878</v>
      </c>
      <c r="CS42" s="647"/>
      <c r="CT42" s="647"/>
      <c r="CU42" s="647"/>
      <c r="CV42" s="647"/>
      <c r="CW42" s="647"/>
      <c r="CX42" s="647"/>
      <c r="CY42" s="648"/>
      <c r="CZ42" s="637">
        <v>10.1</v>
      </c>
      <c r="DA42" s="649"/>
      <c r="DB42" s="649"/>
      <c r="DC42" s="650"/>
      <c r="DD42" s="640">
        <v>559852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t="s">
        <v>121</v>
      </c>
      <c r="CS43" s="647"/>
      <c r="CT43" s="647"/>
      <c r="CU43" s="647"/>
      <c r="CV43" s="647"/>
      <c r="CW43" s="647"/>
      <c r="CX43" s="647"/>
      <c r="CY43" s="648"/>
      <c r="CZ43" s="637" t="s">
        <v>121</v>
      </c>
      <c r="DA43" s="649"/>
      <c r="DB43" s="649"/>
      <c r="DC43" s="650"/>
      <c r="DD43" s="640" t="s">
        <v>121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1415949</v>
      </c>
      <c r="CS44" s="635"/>
      <c r="CT44" s="635"/>
      <c r="CU44" s="635"/>
      <c r="CV44" s="635"/>
      <c r="CW44" s="635"/>
      <c r="CX44" s="635"/>
      <c r="CY44" s="636"/>
      <c r="CZ44" s="637">
        <v>9.9</v>
      </c>
      <c r="DA44" s="638"/>
      <c r="DB44" s="638"/>
      <c r="DC44" s="639"/>
      <c r="DD44" s="640">
        <v>557918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903707</v>
      </c>
      <c r="CS45" s="647"/>
      <c r="CT45" s="647"/>
      <c r="CU45" s="647"/>
      <c r="CV45" s="647"/>
      <c r="CW45" s="647"/>
      <c r="CX45" s="647"/>
      <c r="CY45" s="648"/>
      <c r="CZ45" s="637">
        <v>6.3</v>
      </c>
      <c r="DA45" s="649"/>
      <c r="DB45" s="649"/>
      <c r="DC45" s="650"/>
      <c r="DD45" s="640">
        <v>181254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512242</v>
      </c>
      <c r="CS46" s="635"/>
      <c r="CT46" s="635"/>
      <c r="CU46" s="635"/>
      <c r="CV46" s="635"/>
      <c r="CW46" s="635"/>
      <c r="CX46" s="635"/>
      <c r="CY46" s="636"/>
      <c r="CZ46" s="637">
        <v>3.6</v>
      </c>
      <c r="DA46" s="638"/>
      <c r="DB46" s="638"/>
      <c r="DC46" s="639"/>
      <c r="DD46" s="640">
        <v>376664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36929</v>
      </c>
      <c r="CS47" s="647"/>
      <c r="CT47" s="647"/>
      <c r="CU47" s="647"/>
      <c r="CV47" s="647"/>
      <c r="CW47" s="647"/>
      <c r="CX47" s="647"/>
      <c r="CY47" s="648"/>
      <c r="CZ47" s="637">
        <v>0.3</v>
      </c>
      <c r="DA47" s="649"/>
      <c r="DB47" s="649"/>
      <c r="DC47" s="650"/>
      <c r="DD47" s="640">
        <v>1934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14354084</v>
      </c>
      <c r="CS49" s="619"/>
      <c r="CT49" s="619"/>
      <c r="CU49" s="619"/>
      <c r="CV49" s="619"/>
      <c r="CW49" s="619"/>
      <c r="CX49" s="619"/>
      <c r="CY49" s="620"/>
      <c r="CZ49" s="621">
        <v>100</v>
      </c>
      <c r="DA49" s="622"/>
      <c r="DB49" s="622"/>
      <c r="DC49" s="623"/>
      <c r="DD49" s="624">
        <v>5979171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8knbF43hqSxBAs9t4yNen1vFDkP3npQnBoICgvIWTZ8cc1LqaMX2dz7XX/zM9vxHEQl3fvt3oQFqbAdUi9+PFw==" saltValue="DH5G9kbR6SS38IMFXg9v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3" zoomScaleNormal="100" zoomScaleSheetLayoutView="70" workbookViewId="0">
      <selection activeCell="AA83" sqref="AA83:AE8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375</v>
      </c>
      <c r="C7" s="1061"/>
      <c r="D7" s="1061"/>
      <c r="E7" s="1061"/>
      <c r="F7" s="1061"/>
      <c r="G7" s="1061"/>
      <c r="H7" s="1061"/>
      <c r="I7" s="1061"/>
      <c r="J7" s="1061"/>
      <c r="K7" s="1061"/>
      <c r="L7" s="1061"/>
      <c r="M7" s="1061"/>
      <c r="N7" s="1061"/>
      <c r="O7" s="1061"/>
      <c r="P7" s="1062"/>
      <c r="Q7" s="1115">
        <v>15017</v>
      </c>
      <c r="R7" s="1116"/>
      <c r="S7" s="1116"/>
      <c r="T7" s="1116"/>
      <c r="U7" s="1116"/>
      <c r="V7" s="1116">
        <v>14354</v>
      </c>
      <c r="W7" s="1116"/>
      <c r="X7" s="1116"/>
      <c r="Y7" s="1116"/>
      <c r="Z7" s="1116"/>
      <c r="AA7" s="1116">
        <v>663</v>
      </c>
      <c r="AB7" s="1116"/>
      <c r="AC7" s="1116"/>
      <c r="AD7" s="1116"/>
      <c r="AE7" s="1117"/>
      <c r="AF7" s="1118">
        <v>243</v>
      </c>
      <c r="AG7" s="1119"/>
      <c r="AH7" s="1119"/>
      <c r="AI7" s="1119"/>
      <c r="AJ7" s="1120"/>
      <c r="AK7" s="1121">
        <v>2325</v>
      </c>
      <c r="AL7" s="1122"/>
      <c r="AM7" s="1122"/>
      <c r="AN7" s="1122"/>
      <c r="AO7" s="1122"/>
      <c r="AP7" s="1122">
        <v>4430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377</v>
      </c>
      <c r="B23" s="950" t="s">
        <v>378</v>
      </c>
      <c r="C23" s="951"/>
      <c r="D23" s="951"/>
      <c r="E23" s="951"/>
      <c r="F23" s="951"/>
      <c r="G23" s="951"/>
      <c r="H23" s="951"/>
      <c r="I23" s="951"/>
      <c r="J23" s="951"/>
      <c r="K23" s="951"/>
      <c r="L23" s="951"/>
      <c r="M23" s="951"/>
      <c r="N23" s="951"/>
      <c r="O23" s="951"/>
      <c r="P23" s="961"/>
      <c r="Q23" s="1080">
        <v>15017</v>
      </c>
      <c r="R23" s="1074"/>
      <c r="S23" s="1074"/>
      <c r="T23" s="1074"/>
      <c r="U23" s="1074"/>
      <c r="V23" s="1074">
        <v>14354</v>
      </c>
      <c r="W23" s="1074"/>
      <c r="X23" s="1074"/>
      <c r="Y23" s="1074"/>
      <c r="Z23" s="1074"/>
      <c r="AA23" s="1074">
        <v>663</v>
      </c>
      <c r="AB23" s="1074"/>
      <c r="AC23" s="1074"/>
      <c r="AD23" s="1074"/>
      <c r="AE23" s="1081"/>
      <c r="AF23" s="1082">
        <v>243</v>
      </c>
      <c r="AG23" s="1074"/>
      <c r="AH23" s="1074"/>
      <c r="AI23" s="1074"/>
      <c r="AJ23" s="1083"/>
      <c r="AK23" s="1084"/>
      <c r="AL23" s="1085"/>
      <c r="AM23" s="1085"/>
      <c r="AN23" s="1085"/>
      <c r="AO23" s="1085"/>
      <c r="AP23" s="1074">
        <v>4430</v>
      </c>
      <c r="AQ23" s="1074"/>
      <c r="AR23" s="1074"/>
      <c r="AS23" s="1074"/>
      <c r="AT23" s="1074"/>
      <c r="AU23" s="1075" t="s">
        <v>547</v>
      </c>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389</v>
      </c>
      <c r="C28" s="1061"/>
      <c r="D28" s="1061"/>
      <c r="E28" s="1061"/>
      <c r="F28" s="1061"/>
      <c r="G28" s="1061"/>
      <c r="H28" s="1061"/>
      <c r="I28" s="1061"/>
      <c r="J28" s="1061"/>
      <c r="K28" s="1061"/>
      <c r="L28" s="1061"/>
      <c r="M28" s="1061"/>
      <c r="N28" s="1061"/>
      <c r="O28" s="1061"/>
      <c r="P28" s="1062"/>
      <c r="Q28" s="1063">
        <v>1682</v>
      </c>
      <c r="R28" s="1064"/>
      <c r="S28" s="1064"/>
      <c r="T28" s="1064"/>
      <c r="U28" s="1064"/>
      <c r="V28" s="1064">
        <v>1667</v>
      </c>
      <c r="W28" s="1064"/>
      <c r="X28" s="1064"/>
      <c r="Y28" s="1064"/>
      <c r="Z28" s="1064"/>
      <c r="AA28" s="1064">
        <v>15</v>
      </c>
      <c r="AB28" s="1064"/>
      <c r="AC28" s="1064"/>
      <c r="AD28" s="1064"/>
      <c r="AE28" s="1065"/>
      <c r="AF28" s="1066">
        <v>14</v>
      </c>
      <c r="AG28" s="1064"/>
      <c r="AH28" s="1064"/>
      <c r="AI28" s="1064"/>
      <c r="AJ28" s="1067"/>
      <c r="AK28" s="1055">
        <v>276</v>
      </c>
      <c r="AL28" s="1056"/>
      <c r="AM28" s="1056"/>
      <c r="AN28" s="1056"/>
      <c r="AO28" s="1056"/>
      <c r="AP28" s="1056" t="s">
        <v>547</v>
      </c>
      <c r="AQ28" s="1056"/>
      <c r="AR28" s="1056"/>
      <c r="AS28" s="1056"/>
      <c r="AT28" s="1056"/>
      <c r="AU28" s="1056" t="s">
        <v>547</v>
      </c>
      <c r="AV28" s="1056"/>
      <c r="AW28" s="1056"/>
      <c r="AX28" s="1056"/>
      <c r="AY28" s="1056"/>
      <c r="AZ28" s="1057" t="s">
        <v>547</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390</v>
      </c>
      <c r="C29" s="1044"/>
      <c r="D29" s="1044"/>
      <c r="E29" s="1044"/>
      <c r="F29" s="1044"/>
      <c r="G29" s="1044"/>
      <c r="H29" s="1044"/>
      <c r="I29" s="1044"/>
      <c r="J29" s="1044"/>
      <c r="K29" s="1044"/>
      <c r="L29" s="1044"/>
      <c r="M29" s="1044"/>
      <c r="N29" s="1044"/>
      <c r="O29" s="1044"/>
      <c r="P29" s="1045"/>
      <c r="Q29" s="1051">
        <v>117</v>
      </c>
      <c r="R29" s="1052"/>
      <c r="S29" s="1052"/>
      <c r="T29" s="1052"/>
      <c r="U29" s="1052"/>
      <c r="V29" s="1052">
        <v>116</v>
      </c>
      <c r="W29" s="1052"/>
      <c r="X29" s="1052"/>
      <c r="Y29" s="1052"/>
      <c r="Z29" s="1052"/>
      <c r="AA29" s="1052">
        <v>1</v>
      </c>
      <c r="AB29" s="1052"/>
      <c r="AC29" s="1052"/>
      <c r="AD29" s="1052"/>
      <c r="AE29" s="1053"/>
      <c r="AF29" s="1048">
        <v>1</v>
      </c>
      <c r="AG29" s="1049"/>
      <c r="AH29" s="1049"/>
      <c r="AI29" s="1049"/>
      <c r="AJ29" s="1050"/>
      <c r="AK29" s="993">
        <v>32</v>
      </c>
      <c r="AL29" s="984"/>
      <c r="AM29" s="984"/>
      <c r="AN29" s="984"/>
      <c r="AO29" s="984"/>
      <c r="AP29" s="984" t="s">
        <v>547</v>
      </c>
      <c r="AQ29" s="984"/>
      <c r="AR29" s="984"/>
      <c r="AS29" s="984"/>
      <c r="AT29" s="984"/>
      <c r="AU29" s="984" t="s">
        <v>547</v>
      </c>
      <c r="AV29" s="984"/>
      <c r="AW29" s="984"/>
      <c r="AX29" s="984"/>
      <c r="AY29" s="984"/>
      <c r="AZ29" s="1054" t="s">
        <v>547</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391</v>
      </c>
      <c r="C30" s="1044"/>
      <c r="D30" s="1044"/>
      <c r="E30" s="1044"/>
      <c r="F30" s="1044"/>
      <c r="G30" s="1044"/>
      <c r="H30" s="1044"/>
      <c r="I30" s="1044"/>
      <c r="J30" s="1044"/>
      <c r="K30" s="1044"/>
      <c r="L30" s="1044"/>
      <c r="M30" s="1044"/>
      <c r="N30" s="1044"/>
      <c r="O30" s="1044"/>
      <c r="P30" s="1045"/>
      <c r="Q30" s="1051">
        <v>777</v>
      </c>
      <c r="R30" s="1052"/>
      <c r="S30" s="1052"/>
      <c r="T30" s="1052"/>
      <c r="U30" s="1052"/>
      <c r="V30" s="1052">
        <v>703</v>
      </c>
      <c r="W30" s="1052"/>
      <c r="X30" s="1052"/>
      <c r="Y30" s="1052"/>
      <c r="Z30" s="1052"/>
      <c r="AA30" s="1052">
        <v>74</v>
      </c>
      <c r="AB30" s="1052"/>
      <c r="AC30" s="1052"/>
      <c r="AD30" s="1052"/>
      <c r="AE30" s="1053"/>
      <c r="AF30" s="1048">
        <v>714</v>
      </c>
      <c r="AG30" s="1049"/>
      <c r="AH30" s="1049"/>
      <c r="AI30" s="1049"/>
      <c r="AJ30" s="1050"/>
      <c r="AK30" s="993" t="s">
        <v>547</v>
      </c>
      <c r="AL30" s="984"/>
      <c r="AM30" s="984"/>
      <c r="AN30" s="984"/>
      <c r="AO30" s="984"/>
      <c r="AP30" s="984">
        <v>834</v>
      </c>
      <c r="AQ30" s="984"/>
      <c r="AR30" s="984"/>
      <c r="AS30" s="984"/>
      <c r="AT30" s="984"/>
      <c r="AU30" s="984" t="s">
        <v>547</v>
      </c>
      <c r="AV30" s="984"/>
      <c r="AW30" s="984"/>
      <c r="AX30" s="984"/>
      <c r="AY30" s="984"/>
      <c r="AZ30" s="1054" t="s">
        <v>547</v>
      </c>
      <c r="BA30" s="1054"/>
      <c r="BB30" s="1054"/>
      <c r="BC30" s="1054"/>
      <c r="BD30" s="1054"/>
      <c r="BE30" s="985" t="s">
        <v>392</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393</v>
      </c>
      <c r="C31" s="1044"/>
      <c r="D31" s="1044"/>
      <c r="E31" s="1044"/>
      <c r="F31" s="1044"/>
      <c r="G31" s="1044"/>
      <c r="H31" s="1044"/>
      <c r="I31" s="1044"/>
      <c r="J31" s="1044"/>
      <c r="K31" s="1044"/>
      <c r="L31" s="1044"/>
      <c r="M31" s="1044"/>
      <c r="N31" s="1044"/>
      <c r="O31" s="1044"/>
      <c r="P31" s="1045"/>
      <c r="Q31" s="1051">
        <v>1018</v>
      </c>
      <c r="R31" s="1052"/>
      <c r="S31" s="1052"/>
      <c r="T31" s="1052"/>
      <c r="U31" s="1052"/>
      <c r="V31" s="1052">
        <v>985</v>
      </c>
      <c r="W31" s="1052"/>
      <c r="X31" s="1052"/>
      <c r="Y31" s="1052"/>
      <c r="Z31" s="1052"/>
      <c r="AA31" s="1052">
        <v>34</v>
      </c>
      <c r="AB31" s="1052"/>
      <c r="AC31" s="1052"/>
      <c r="AD31" s="1052"/>
      <c r="AE31" s="1053"/>
      <c r="AF31" s="1048">
        <v>14</v>
      </c>
      <c r="AG31" s="1049"/>
      <c r="AH31" s="1049"/>
      <c r="AI31" s="1049"/>
      <c r="AJ31" s="1050"/>
      <c r="AK31" s="993">
        <v>181</v>
      </c>
      <c r="AL31" s="984"/>
      <c r="AM31" s="984"/>
      <c r="AN31" s="984"/>
      <c r="AO31" s="984"/>
      <c r="AP31" s="984">
        <v>1069</v>
      </c>
      <c r="AQ31" s="984"/>
      <c r="AR31" s="984"/>
      <c r="AS31" s="984"/>
      <c r="AT31" s="984"/>
      <c r="AU31" s="984">
        <v>1069</v>
      </c>
      <c r="AV31" s="984"/>
      <c r="AW31" s="984"/>
      <c r="AX31" s="984"/>
      <c r="AY31" s="984"/>
      <c r="AZ31" s="1054" t="s">
        <v>547</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744</v>
      </c>
      <c r="AG63" s="972"/>
      <c r="AH63" s="972"/>
      <c r="AI63" s="972"/>
      <c r="AJ63" s="1035"/>
      <c r="AK63" s="1036"/>
      <c r="AL63" s="976"/>
      <c r="AM63" s="976"/>
      <c r="AN63" s="976"/>
      <c r="AO63" s="976"/>
      <c r="AP63" s="972">
        <v>1903</v>
      </c>
      <c r="AQ63" s="972"/>
      <c r="AR63" s="972"/>
      <c r="AS63" s="972"/>
      <c r="AT63" s="972"/>
      <c r="AU63" s="972">
        <v>1069</v>
      </c>
      <c r="AV63" s="972"/>
      <c r="AW63" s="972"/>
      <c r="AX63" s="972"/>
      <c r="AY63" s="972"/>
      <c r="AZ63" s="1030"/>
      <c r="BA63" s="1030"/>
      <c r="BB63" s="1030"/>
      <c r="BC63" s="1030"/>
      <c r="BD63" s="1030"/>
      <c r="BE63" s="973" t="s">
        <v>547</v>
      </c>
      <c r="BF63" s="973"/>
      <c r="BG63" s="973"/>
      <c r="BH63" s="973"/>
      <c r="BI63" s="974"/>
      <c r="BJ63" s="1031" t="s">
        <v>121</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548</v>
      </c>
      <c r="C68" s="999"/>
      <c r="D68" s="999"/>
      <c r="E68" s="999"/>
      <c r="F68" s="999"/>
      <c r="G68" s="999"/>
      <c r="H68" s="999"/>
      <c r="I68" s="999"/>
      <c r="J68" s="999"/>
      <c r="K68" s="999"/>
      <c r="L68" s="999"/>
      <c r="M68" s="999"/>
      <c r="N68" s="999"/>
      <c r="O68" s="999"/>
      <c r="P68" s="1000"/>
      <c r="Q68" s="1001">
        <v>215</v>
      </c>
      <c r="R68" s="995"/>
      <c r="S68" s="995"/>
      <c r="T68" s="995"/>
      <c r="U68" s="995"/>
      <c r="V68" s="995">
        <v>200</v>
      </c>
      <c r="W68" s="995"/>
      <c r="X68" s="995"/>
      <c r="Y68" s="995"/>
      <c r="Z68" s="995"/>
      <c r="AA68" s="995">
        <v>14</v>
      </c>
      <c r="AB68" s="995"/>
      <c r="AC68" s="995"/>
      <c r="AD68" s="995"/>
      <c r="AE68" s="995"/>
      <c r="AF68" s="995">
        <v>14</v>
      </c>
      <c r="AG68" s="995"/>
      <c r="AH68" s="995"/>
      <c r="AI68" s="995"/>
      <c r="AJ68" s="995"/>
      <c r="AK68" s="995" t="s">
        <v>547</v>
      </c>
      <c r="AL68" s="995"/>
      <c r="AM68" s="995"/>
      <c r="AN68" s="995"/>
      <c r="AO68" s="995"/>
      <c r="AP68" s="995" t="s">
        <v>547</v>
      </c>
      <c r="AQ68" s="995"/>
      <c r="AR68" s="995"/>
      <c r="AS68" s="995"/>
      <c r="AT68" s="995"/>
      <c r="AU68" s="995" t="s">
        <v>547</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552</v>
      </c>
      <c r="C69" s="988"/>
      <c r="D69" s="988"/>
      <c r="E69" s="988"/>
      <c r="F69" s="988"/>
      <c r="G69" s="988"/>
      <c r="H69" s="988"/>
      <c r="I69" s="988"/>
      <c r="J69" s="988"/>
      <c r="K69" s="988"/>
      <c r="L69" s="988"/>
      <c r="M69" s="988"/>
      <c r="N69" s="988"/>
      <c r="O69" s="988"/>
      <c r="P69" s="989"/>
      <c r="Q69" s="990">
        <v>7664</v>
      </c>
      <c r="R69" s="984"/>
      <c r="S69" s="984"/>
      <c r="T69" s="984"/>
      <c r="U69" s="984"/>
      <c r="V69" s="984">
        <v>7152</v>
      </c>
      <c r="W69" s="984"/>
      <c r="X69" s="984"/>
      <c r="Y69" s="984"/>
      <c r="Z69" s="984"/>
      <c r="AA69" s="984">
        <v>512</v>
      </c>
      <c r="AB69" s="984"/>
      <c r="AC69" s="984"/>
      <c r="AD69" s="984"/>
      <c r="AE69" s="984"/>
      <c r="AF69" s="984">
        <v>512</v>
      </c>
      <c r="AG69" s="984"/>
      <c r="AH69" s="984"/>
      <c r="AI69" s="984"/>
      <c r="AJ69" s="984"/>
      <c r="AK69" s="984">
        <v>8</v>
      </c>
      <c r="AL69" s="984"/>
      <c r="AM69" s="984"/>
      <c r="AN69" s="984"/>
      <c r="AO69" s="984"/>
      <c r="AP69" s="984" t="s">
        <v>547</v>
      </c>
      <c r="AQ69" s="984"/>
      <c r="AR69" s="984"/>
      <c r="AS69" s="984"/>
      <c r="AT69" s="984"/>
      <c r="AU69" s="984" t="s">
        <v>547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549</v>
      </c>
      <c r="C70" s="988"/>
      <c r="D70" s="988"/>
      <c r="E70" s="988"/>
      <c r="F70" s="988"/>
      <c r="G70" s="988"/>
      <c r="H70" s="988"/>
      <c r="I70" s="988"/>
      <c r="J70" s="988"/>
      <c r="K70" s="988"/>
      <c r="L70" s="988"/>
      <c r="M70" s="988"/>
      <c r="N70" s="988"/>
      <c r="O70" s="988"/>
      <c r="P70" s="989"/>
      <c r="Q70" s="990">
        <v>1124</v>
      </c>
      <c r="R70" s="984"/>
      <c r="S70" s="984"/>
      <c r="T70" s="984"/>
      <c r="U70" s="984"/>
      <c r="V70" s="984">
        <v>1095</v>
      </c>
      <c r="W70" s="984"/>
      <c r="X70" s="984"/>
      <c r="Y70" s="984"/>
      <c r="Z70" s="984"/>
      <c r="AA70" s="984">
        <v>29</v>
      </c>
      <c r="AB70" s="984"/>
      <c r="AC70" s="984"/>
      <c r="AD70" s="984"/>
      <c r="AE70" s="984"/>
      <c r="AF70" s="984">
        <v>29</v>
      </c>
      <c r="AG70" s="984"/>
      <c r="AH70" s="984"/>
      <c r="AI70" s="984"/>
      <c r="AJ70" s="984"/>
      <c r="AK70" s="984" t="s">
        <v>547</v>
      </c>
      <c r="AL70" s="984"/>
      <c r="AM70" s="984"/>
      <c r="AN70" s="984"/>
      <c r="AO70" s="984"/>
      <c r="AP70" s="984">
        <v>1420</v>
      </c>
      <c r="AQ70" s="984"/>
      <c r="AR70" s="984"/>
      <c r="AS70" s="984"/>
      <c r="AT70" s="984"/>
      <c r="AU70" s="984">
        <v>40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550</v>
      </c>
      <c r="C71" s="988"/>
      <c r="D71" s="988"/>
      <c r="E71" s="988"/>
      <c r="F71" s="988"/>
      <c r="G71" s="988"/>
      <c r="H71" s="988"/>
      <c r="I71" s="988"/>
      <c r="J71" s="988"/>
      <c r="K71" s="988"/>
      <c r="L71" s="988"/>
      <c r="M71" s="988"/>
      <c r="N71" s="988"/>
      <c r="O71" s="988"/>
      <c r="P71" s="989"/>
      <c r="Q71" s="990">
        <v>4472</v>
      </c>
      <c r="R71" s="984"/>
      <c r="S71" s="984"/>
      <c r="T71" s="984"/>
      <c r="U71" s="984"/>
      <c r="V71" s="984">
        <v>4284</v>
      </c>
      <c r="W71" s="984"/>
      <c r="X71" s="984"/>
      <c r="Y71" s="984"/>
      <c r="Z71" s="984"/>
      <c r="AA71" s="984">
        <v>188</v>
      </c>
      <c r="AB71" s="984"/>
      <c r="AC71" s="984"/>
      <c r="AD71" s="984"/>
      <c r="AE71" s="984"/>
      <c r="AF71" s="984">
        <v>76</v>
      </c>
      <c r="AG71" s="984"/>
      <c r="AH71" s="984"/>
      <c r="AI71" s="984"/>
      <c r="AJ71" s="984"/>
      <c r="AK71" s="984">
        <v>1615</v>
      </c>
      <c r="AL71" s="984"/>
      <c r="AM71" s="984"/>
      <c r="AN71" s="984"/>
      <c r="AO71" s="984"/>
      <c r="AP71" s="984">
        <v>29</v>
      </c>
      <c r="AQ71" s="984"/>
      <c r="AR71" s="984"/>
      <c r="AS71" s="984"/>
      <c r="AT71" s="984"/>
      <c r="AU71" s="984">
        <v>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553</v>
      </c>
      <c r="C72" s="988"/>
      <c r="D72" s="988"/>
      <c r="E72" s="988"/>
      <c r="F72" s="988"/>
      <c r="G72" s="988"/>
      <c r="H72" s="988"/>
      <c r="I72" s="988"/>
      <c r="J72" s="988"/>
      <c r="K72" s="988"/>
      <c r="L72" s="988"/>
      <c r="M72" s="988"/>
      <c r="N72" s="988"/>
      <c r="O72" s="988"/>
      <c r="P72" s="989"/>
      <c r="Q72" s="990">
        <v>39381</v>
      </c>
      <c r="R72" s="984"/>
      <c r="S72" s="984"/>
      <c r="T72" s="984"/>
      <c r="U72" s="984"/>
      <c r="V72" s="984">
        <v>38029</v>
      </c>
      <c r="W72" s="984"/>
      <c r="X72" s="984"/>
      <c r="Y72" s="984"/>
      <c r="Z72" s="984"/>
      <c r="AA72" s="984">
        <v>1352</v>
      </c>
      <c r="AB72" s="984"/>
      <c r="AC72" s="984"/>
      <c r="AD72" s="984"/>
      <c r="AE72" s="984"/>
      <c r="AF72" s="984">
        <v>1391</v>
      </c>
      <c r="AG72" s="984"/>
      <c r="AH72" s="984"/>
      <c r="AI72" s="984"/>
      <c r="AJ72" s="984"/>
      <c r="AK72" s="984">
        <v>1565</v>
      </c>
      <c r="AL72" s="984"/>
      <c r="AM72" s="984"/>
      <c r="AN72" s="984"/>
      <c r="AO72" s="984"/>
      <c r="AP72" s="984" t="s">
        <v>547</v>
      </c>
      <c r="AQ72" s="984"/>
      <c r="AR72" s="984"/>
      <c r="AS72" s="984"/>
      <c r="AT72" s="984"/>
      <c r="AU72" s="984" t="s">
        <v>547</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554</v>
      </c>
      <c r="C73" s="988"/>
      <c r="D73" s="988"/>
      <c r="E73" s="988"/>
      <c r="F73" s="988"/>
      <c r="G73" s="988"/>
      <c r="H73" s="988"/>
      <c r="I73" s="988"/>
      <c r="J73" s="988"/>
      <c r="K73" s="988"/>
      <c r="L73" s="988"/>
      <c r="M73" s="988"/>
      <c r="N73" s="988"/>
      <c r="O73" s="988"/>
      <c r="P73" s="989"/>
      <c r="Q73" s="990">
        <v>157800</v>
      </c>
      <c r="R73" s="984"/>
      <c r="S73" s="984"/>
      <c r="T73" s="984"/>
      <c r="U73" s="984"/>
      <c r="V73" s="984">
        <v>152698</v>
      </c>
      <c r="W73" s="984"/>
      <c r="X73" s="984"/>
      <c r="Y73" s="984"/>
      <c r="Z73" s="984"/>
      <c r="AA73" s="984">
        <v>5102</v>
      </c>
      <c r="AB73" s="984"/>
      <c r="AC73" s="984"/>
      <c r="AD73" s="984"/>
      <c r="AE73" s="984"/>
      <c r="AF73" s="984">
        <v>5102</v>
      </c>
      <c r="AG73" s="984"/>
      <c r="AH73" s="984"/>
      <c r="AI73" s="984"/>
      <c r="AJ73" s="984"/>
      <c r="AK73" s="984">
        <v>1976</v>
      </c>
      <c r="AL73" s="984"/>
      <c r="AM73" s="984"/>
      <c r="AN73" s="984"/>
      <c r="AO73" s="984"/>
      <c r="AP73" s="984" t="s">
        <v>547</v>
      </c>
      <c r="AQ73" s="984"/>
      <c r="AR73" s="984"/>
      <c r="AS73" s="984"/>
      <c r="AT73" s="984"/>
      <c r="AU73" s="984" t="s">
        <v>547</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551</v>
      </c>
      <c r="C74" s="988"/>
      <c r="D74" s="988"/>
      <c r="E74" s="988"/>
      <c r="F74" s="988"/>
      <c r="G74" s="988"/>
      <c r="H74" s="988"/>
      <c r="I74" s="988"/>
      <c r="J74" s="988"/>
      <c r="K74" s="988"/>
      <c r="L74" s="988"/>
      <c r="M74" s="988"/>
      <c r="N74" s="988"/>
      <c r="O74" s="988"/>
      <c r="P74" s="989"/>
      <c r="Q74" s="990">
        <v>1655</v>
      </c>
      <c r="R74" s="984"/>
      <c r="S74" s="984"/>
      <c r="T74" s="984"/>
      <c r="U74" s="984"/>
      <c r="V74" s="984">
        <v>1606</v>
      </c>
      <c r="W74" s="984"/>
      <c r="X74" s="984"/>
      <c r="Y74" s="984"/>
      <c r="Z74" s="984"/>
      <c r="AA74" s="984">
        <v>49</v>
      </c>
      <c r="AB74" s="984"/>
      <c r="AC74" s="984"/>
      <c r="AD74" s="984"/>
      <c r="AE74" s="984"/>
      <c r="AF74" s="984">
        <v>49</v>
      </c>
      <c r="AG74" s="984"/>
      <c r="AH74" s="984"/>
      <c r="AI74" s="984"/>
      <c r="AJ74" s="984"/>
      <c r="AK74" s="984" t="s">
        <v>547</v>
      </c>
      <c r="AL74" s="984"/>
      <c r="AM74" s="984"/>
      <c r="AN74" s="984"/>
      <c r="AO74" s="984"/>
      <c r="AP74" s="984">
        <v>246</v>
      </c>
      <c r="AQ74" s="984"/>
      <c r="AR74" s="984"/>
      <c r="AS74" s="984"/>
      <c r="AT74" s="984"/>
      <c r="AU74" s="984">
        <v>24</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7173</v>
      </c>
      <c r="AG88" s="972"/>
      <c r="AH88" s="972"/>
      <c r="AI88" s="972"/>
      <c r="AJ88" s="972"/>
      <c r="AK88" s="976"/>
      <c r="AL88" s="976"/>
      <c r="AM88" s="976"/>
      <c r="AN88" s="976"/>
      <c r="AO88" s="976"/>
      <c r="AP88" s="972">
        <v>1695</v>
      </c>
      <c r="AQ88" s="972"/>
      <c r="AR88" s="972"/>
      <c r="AS88" s="972"/>
      <c r="AT88" s="972"/>
      <c r="AU88" s="972">
        <v>66</v>
      </c>
      <c r="AV88" s="972"/>
      <c r="AW88" s="972"/>
      <c r="AX88" s="972"/>
      <c r="AY88" s="972"/>
      <c r="AZ88" s="973" t="s">
        <v>547</v>
      </c>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295</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295</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295</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396178</v>
      </c>
      <c r="AB110" s="902"/>
      <c r="AC110" s="902"/>
      <c r="AD110" s="902"/>
      <c r="AE110" s="903"/>
      <c r="AF110" s="904">
        <v>392949</v>
      </c>
      <c r="AG110" s="902"/>
      <c r="AH110" s="902"/>
      <c r="AI110" s="902"/>
      <c r="AJ110" s="903"/>
      <c r="AK110" s="904">
        <v>431956</v>
      </c>
      <c r="AL110" s="902"/>
      <c r="AM110" s="902"/>
      <c r="AN110" s="902"/>
      <c r="AO110" s="903"/>
      <c r="AP110" s="905">
        <v>12.3</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5078452</v>
      </c>
      <c r="BR110" s="855"/>
      <c r="BS110" s="855"/>
      <c r="BT110" s="855"/>
      <c r="BU110" s="855"/>
      <c r="BV110" s="855">
        <v>4806645</v>
      </c>
      <c r="BW110" s="855"/>
      <c r="BX110" s="855"/>
      <c r="BY110" s="855"/>
      <c r="BZ110" s="855"/>
      <c r="CA110" s="855">
        <v>4430319</v>
      </c>
      <c r="CB110" s="855"/>
      <c r="CC110" s="855"/>
      <c r="CD110" s="855"/>
      <c r="CE110" s="855"/>
      <c r="CF110" s="879">
        <v>125.8</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893537</v>
      </c>
      <c r="BR112" s="830"/>
      <c r="BS112" s="830"/>
      <c r="BT112" s="830"/>
      <c r="BU112" s="830"/>
      <c r="BV112" s="830">
        <v>948153</v>
      </c>
      <c r="BW112" s="830"/>
      <c r="BX112" s="830"/>
      <c r="BY112" s="830"/>
      <c r="BZ112" s="830"/>
      <c r="CA112" s="830">
        <v>1068671</v>
      </c>
      <c r="CB112" s="830"/>
      <c r="CC112" s="830"/>
      <c r="CD112" s="830"/>
      <c r="CE112" s="830"/>
      <c r="CF112" s="888">
        <v>30.4</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46680</v>
      </c>
      <c r="AB113" s="932"/>
      <c r="AC113" s="932"/>
      <c r="AD113" s="932"/>
      <c r="AE113" s="933"/>
      <c r="AF113" s="934">
        <v>48528</v>
      </c>
      <c r="AG113" s="932"/>
      <c r="AH113" s="932"/>
      <c r="AI113" s="932"/>
      <c r="AJ113" s="933"/>
      <c r="AK113" s="934">
        <v>51975</v>
      </c>
      <c r="AL113" s="932"/>
      <c r="AM113" s="932"/>
      <c r="AN113" s="932"/>
      <c r="AO113" s="933"/>
      <c r="AP113" s="935">
        <v>1.5</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118608</v>
      </c>
      <c r="BR113" s="830"/>
      <c r="BS113" s="830"/>
      <c r="BT113" s="830"/>
      <c r="BU113" s="830"/>
      <c r="BV113" s="830">
        <v>84703</v>
      </c>
      <c r="BW113" s="830"/>
      <c r="BX113" s="830"/>
      <c r="BY113" s="830"/>
      <c r="BZ113" s="830"/>
      <c r="CA113" s="830">
        <v>65441</v>
      </c>
      <c r="CB113" s="830"/>
      <c r="CC113" s="830"/>
      <c r="CD113" s="830"/>
      <c r="CE113" s="830"/>
      <c r="CF113" s="888">
        <v>1.9</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29228</v>
      </c>
      <c r="AB114" s="793"/>
      <c r="AC114" s="793"/>
      <c r="AD114" s="793"/>
      <c r="AE114" s="794"/>
      <c r="AF114" s="795">
        <v>36910</v>
      </c>
      <c r="AG114" s="793"/>
      <c r="AH114" s="793"/>
      <c r="AI114" s="793"/>
      <c r="AJ114" s="794"/>
      <c r="AK114" s="795">
        <v>32520</v>
      </c>
      <c r="AL114" s="793"/>
      <c r="AM114" s="793"/>
      <c r="AN114" s="793"/>
      <c r="AO114" s="794"/>
      <c r="AP114" s="837">
        <v>0.9</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211836</v>
      </c>
      <c r="BR114" s="830"/>
      <c r="BS114" s="830"/>
      <c r="BT114" s="830"/>
      <c r="BU114" s="830"/>
      <c r="BV114" s="830">
        <v>237680</v>
      </c>
      <c r="BW114" s="830"/>
      <c r="BX114" s="830"/>
      <c r="BY114" s="830"/>
      <c r="BZ114" s="830"/>
      <c r="CA114" s="830">
        <v>271183</v>
      </c>
      <c r="CB114" s="830"/>
      <c r="CC114" s="830"/>
      <c r="CD114" s="830"/>
      <c r="CE114" s="830"/>
      <c r="CF114" s="888">
        <v>7.7</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472086</v>
      </c>
      <c r="AB117" s="916"/>
      <c r="AC117" s="916"/>
      <c r="AD117" s="916"/>
      <c r="AE117" s="917"/>
      <c r="AF117" s="918">
        <v>478387</v>
      </c>
      <c r="AG117" s="916"/>
      <c r="AH117" s="916"/>
      <c r="AI117" s="916"/>
      <c r="AJ117" s="917"/>
      <c r="AK117" s="918">
        <v>516451</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295</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441</v>
      </c>
      <c r="BP119" s="891"/>
      <c r="BQ119" s="892">
        <v>6302433</v>
      </c>
      <c r="BR119" s="858"/>
      <c r="BS119" s="858"/>
      <c r="BT119" s="858"/>
      <c r="BU119" s="858"/>
      <c r="BV119" s="858">
        <v>6077181</v>
      </c>
      <c r="BW119" s="858"/>
      <c r="BX119" s="858"/>
      <c r="BY119" s="858"/>
      <c r="BZ119" s="858"/>
      <c r="CA119" s="858">
        <v>5835614</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4565648</v>
      </c>
      <c r="BR120" s="855"/>
      <c r="BS120" s="855"/>
      <c r="BT120" s="855"/>
      <c r="BU120" s="855"/>
      <c r="BV120" s="855">
        <v>4912881</v>
      </c>
      <c r="BW120" s="855"/>
      <c r="BX120" s="855"/>
      <c r="BY120" s="855"/>
      <c r="BZ120" s="855"/>
      <c r="CA120" s="855">
        <v>5150957</v>
      </c>
      <c r="CB120" s="855"/>
      <c r="CC120" s="855"/>
      <c r="CD120" s="855"/>
      <c r="CE120" s="855"/>
      <c r="CF120" s="879">
        <v>146.30000000000001</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893537</v>
      </c>
      <c r="DH120" s="855"/>
      <c r="DI120" s="855"/>
      <c r="DJ120" s="855"/>
      <c r="DK120" s="855"/>
      <c r="DL120" s="855">
        <v>948153</v>
      </c>
      <c r="DM120" s="855"/>
      <c r="DN120" s="855"/>
      <c r="DO120" s="855"/>
      <c r="DP120" s="855"/>
      <c r="DQ120" s="855">
        <v>1068671</v>
      </c>
      <c r="DR120" s="855"/>
      <c r="DS120" s="855"/>
      <c r="DT120" s="855"/>
      <c r="DU120" s="855"/>
      <c r="DV120" s="856">
        <v>30.4</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37461</v>
      </c>
      <c r="BR121" s="830"/>
      <c r="BS121" s="830"/>
      <c r="BT121" s="830"/>
      <c r="BU121" s="830"/>
      <c r="BV121" s="830">
        <v>31864</v>
      </c>
      <c r="BW121" s="830"/>
      <c r="BX121" s="830"/>
      <c r="BY121" s="830"/>
      <c r="BZ121" s="830"/>
      <c r="CA121" s="830">
        <v>20758</v>
      </c>
      <c r="CB121" s="830"/>
      <c r="CC121" s="830"/>
      <c r="CD121" s="830"/>
      <c r="CE121" s="830"/>
      <c r="CF121" s="888">
        <v>0.6</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121</v>
      </c>
      <c r="DH121" s="830"/>
      <c r="DI121" s="830"/>
      <c r="DJ121" s="830"/>
      <c r="DK121" s="830"/>
      <c r="DL121" s="830" t="s">
        <v>121</v>
      </c>
      <c r="DM121" s="830"/>
      <c r="DN121" s="830"/>
      <c r="DO121" s="830"/>
      <c r="DP121" s="830"/>
      <c r="DQ121" s="830" t="s">
        <v>121</v>
      </c>
      <c r="DR121" s="830"/>
      <c r="DS121" s="830"/>
      <c r="DT121" s="830"/>
      <c r="DU121" s="830"/>
      <c r="DV121" s="807" t="s">
        <v>121</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3574888</v>
      </c>
      <c r="BR122" s="858"/>
      <c r="BS122" s="858"/>
      <c r="BT122" s="858"/>
      <c r="BU122" s="858"/>
      <c r="BV122" s="858">
        <v>3428170</v>
      </c>
      <c r="BW122" s="858"/>
      <c r="BX122" s="858"/>
      <c r="BY122" s="858"/>
      <c r="BZ122" s="858"/>
      <c r="CA122" s="858">
        <v>3310616</v>
      </c>
      <c r="CB122" s="858"/>
      <c r="CC122" s="858"/>
      <c r="CD122" s="858"/>
      <c r="CE122" s="858"/>
      <c r="CF122" s="859">
        <v>94</v>
      </c>
      <c r="CG122" s="860"/>
      <c r="CH122" s="860"/>
      <c r="CI122" s="860"/>
      <c r="CJ122" s="860"/>
      <c r="CK122" s="882"/>
      <c r="CL122" s="868"/>
      <c r="CM122" s="868"/>
      <c r="CN122" s="868"/>
      <c r="CO122" s="869"/>
      <c r="CP122" s="848" t="s">
        <v>449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450</v>
      </c>
      <c r="BP123" s="891"/>
      <c r="BQ123" s="845">
        <v>8177997</v>
      </c>
      <c r="BR123" s="846"/>
      <c r="BS123" s="846"/>
      <c r="BT123" s="846"/>
      <c r="BU123" s="846"/>
      <c r="BV123" s="846">
        <v>8372915</v>
      </c>
      <c r="BW123" s="846"/>
      <c r="BX123" s="846"/>
      <c r="BY123" s="846"/>
      <c r="BZ123" s="846"/>
      <c r="CA123" s="846">
        <v>8482331</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452</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453</v>
      </c>
      <c r="CL125" s="865"/>
      <c r="CM125" s="865"/>
      <c r="CN125" s="865"/>
      <c r="CO125" s="866"/>
      <c r="CP125" s="873" t="s">
        <v>454</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455</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457</v>
      </c>
      <c r="AY127" s="825"/>
      <c r="AZ127" s="825"/>
      <c r="BA127" s="825"/>
      <c r="BB127" s="825"/>
      <c r="BC127" s="825"/>
      <c r="BD127" s="825"/>
      <c r="BE127" s="826"/>
      <c r="BF127" s="824" t="s">
        <v>458</v>
      </c>
      <c r="BG127" s="825"/>
      <c r="BH127" s="825"/>
      <c r="BI127" s="825"/>
      <c r="BJ127" s="825"/>
      <c r="BK127" s="825"/>
      <c r="BL127" s="826"/>
      <c r="BM127" s="824" t="s">
        <v>459</v>
      </c>
      <c r="BN127" s="825"/>
      <c r="BO127" s="825"/>
      <c r="BP127" s="825"/>
      <c r="BQ127" s="825"/>
      <c r="BR127" s="825"/>
      <c r="BS127" s="826"/>
      <c r="BT127" s="824" t="s">
        <v>460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461</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463</v>
      </c>
      <c r="X128" s="811"/>
      <c r="Y128" s="811"/>
      <c r="Z128" s="812"/>
      <c r="AA128" s="813">
        <v>11653</v>
      </c>
      <c r="AB128" s="814"/>
      <c r="AC128" s="814"/>
      <c r="AD128" s="814"/>
      <c r="AE128" s="815"/>
      <c r="AF128" s="816">
        <v>11654</v>
      </c>
      <c r="AG128" s="814"/>
      <c r="AH128" s="814"/>
      <c r="AI128" s="814"/>
      <c r="AJ128" s="815"/>
      <c r="AK128" s="816">
        <v>10814</v>
      </c>
      <c r="AL128" s="814"/>
      <c r="AM128" s="814"/>
      <c r="AN128" s="814"/>
      <c r="AO128" s="815"/>
      <c r="AP128" s="817"/>
      <c r="AQ128" s="818"/>
      <c r="AR128" s="818"/>
      <c r="AS128" s="818"/>
      <c r="AT128" s="819"/>
      <c r="AU128" s="226"/>
      <c r="AV128" s="226"/>
      <c r="AW128" s="226"/>
      <c r="AX128" s="820" t="s">
        <v>464</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465</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466</v>
      </c>
      <c r="X129" s="790"/>
      <c r="Y129" s="790"/>
      <c r="Z129" s="791"/>
      <c r="AA129" s="792">
        <v>3818259</v>
      </c>
      <c r="AB129" s="793"/>
      <c r="AC129" s="793"/>
      <c r="AD129" s="793"/>
      <c r="AE129" s="794"/>
      <c r="AF129" s="795">
        <v>3613651</v>
      </c>
      <c r="AG129" s="793"/>
      <c r="AH129" s="793"/>
      <c r="AI129" s="793"/>
      <c r="AJ129" s="794"/>
      <c r="AK129" s="795">
        <v>3809639</v>
      </c>
      <c r="AL129" s="793"/>
      <c r="AM129" s="793"/>
      <c r="AN129" s="793"/>
      <c r="AO129" s="794"/>
      <c r="AP129" s="796"/>
      <c r="AQ129" s="797"/>
      <c r="AR129" s="797"/>
      <c r="AS129" s="797"/>
      <c r="AT129" s="798"/>
      <c r="AU129" s="227"/>
      <c r="AV129" s="227"/>
      <c r="AW129" s="227"/>
      <c r="AX129" s="764" t="s">
        <v>467</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469</v>
      </c>
      <c r="X130" s="790"/>
      <c r="Y130" s="790"/>
      <c r="Z130" s="791"/>
      <c r="AA130" s="792">
        <v>301820</v>
      </c>
      <c r="AB130" s="793"/>
      <c r="AC130" s="793"/>
      <c r="AD130" s="793"/>
      <c r="AE130" s="794"/>
      <c r="AF130" s="795">
        <v>296349</v>
      </c>
      <c r="AG130" s="793"/>
      <c r="AH130" s="793"/>
      <c r="AI130" s="793"/>
      <c r="AJ130" s="794"/>
      <c r="AK130" s="795">
        <v>288821</v>
      </c>
      <c r="AL130" s="793"/>
      <c r="AM130" s="793"/>
      <c r="AN130" s="793"/>
      <c r="AO130" s="794"/>
      <c r="AP130" s="796"/>
      <c r="AQ130" s="797"/>
      <c r="AR130" s="797"/>
      <c r="AS130" s="797"/>
      <c r="AT130" s="798"/>
      <c r="AU130" s="227"/>
      <c r="AV130" s="227"/>
      <c r="AW130" s="227"/>
      <c r="AX130" s="764" t="s">
        <v>470</v>
      </c>
      <c r="AY130" s="765"/>
      <c r="AZ130" s="765"/>
      <c r="BA130" s="765"/>
      <c r="BB130" s="765"/>
      <c r="BC130" s="765"/>
      <c r="BD130" s="765"/>
      <c r="BE130" s="766"/>
      <c r="BF130" s="767">
        <v>5.2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471</v>
      </c>
      <c r="X131" s="774"/>
      <c r="Y131" s="774"/>
      <c r="Z131" s="775"/>
      <c r="AA131" s="776">
        <v>3516439</v>
      </c>
      <c r="AB131" s="777"/>
      <c r="AC131" s="777"/>
      <c r="AD131" s="777"/>
      <c r="AE131" s="778"/>
      <c r="AF131" s="779">
        <v>3317302</v>
      </c>
      <c r="AG131" s="777"/>
      <c r="AH131" s="777"/>
      <c r="AI131" s="777"/>
      <c r="AJ131" s="778"/>
      <c r="AK131" s="779">
        <v>3520818</v>
      </c>
      <c r="AL131" s="777"/>
      <c r="AM131" s="777"/>
      <c r="AN131" s="777"/>
      <c r="AO131" s="778"/>
      <c r="AP131" s="780"/>
      <c r="AQ131" s="781"/>
      <c r="AR131" s="781"/>
      <c r="AS131" s="781"/>
      <c r="AT131" s="782"/>
      <c r="AU131" s="227"/>
      <c r="AV131" s="227"/>
      <c r="AW131" s="227"/>
      <c r="AX131" s="742" t="s">
        <v>472</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474</v>
      </c>
      <c r="W132" s="755"/>
      <c r="X132" s="755"/>
      <c r="Y132" s="755"/>
      <c r="Z132" s="756"/>
      <c r="AA132" s="757">
        <v>4.5106142890000003</v>
      </c>
      <c r="AB132" s="758"/>
      <c r="AC132" s="758"/>
      <c r="AD132" s="758"/>
      <c r="AE132" s="759"/>
      <c r="AF132" s="760">
        <v>5.1362221469999998</v>
      </c>
      <c r="AG132" s="758"/>
      <c r="AH132" s="758"/>
      <c r="AI132" s="758"/>
      <c r="AJ132" s="759"/>
      <c r="AK132" s="760">
        <v>6.158114393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475</v>
      </c>
      <c r="W133" s="734"/>
      <c r="X133" s="734"/>
      <c r="Y133" s="734"/>
      <c r="Z133" s="735"/>
      <c r="AA133" s="736">
        <v>4.8</v>
      </c>
      <c r="AB133" s="737"/>
      <c r="AC133" s="737"/>
      <c r="AD133" s="737"/>
      <c r="AE133" s="738"/>
      <c r="AF133" s="736">
        <v>4.8</v>
      </c>
      <c r="AG133" s="737"/>
      <c r="AH133" s="737"/>
      <c r="AI133" s="737"/>
      <c r="AJ133" s="738"/>
      <c r="AK133" s="736">
        <v>5.2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aTsgsNCYv3UPlFcuwt9vWVK0wTo8ffJH4+WhyByaGu+PVQIHVzAPiVR28CDbQYu29B/ZaFs0yjg1+K4K6vDvQ==" saltValue="T+8n9OyS68WjHFXnrJNZ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4ZWXvSN/mSdCGqa+/Yb99BcHRn+2FEEUHAeOYVGWEfCLmy9GvpZ6o+BfYvRZ1W3ZCUrYlG2PWjofHpEc797LFg==" saltValue="P9G5v8xFRguYg1K0mFLz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w9u8mld3pJmHUAKxPU8l47uVVjag+lba7o66uM1R4rUy7kmjh/Ui3zSWu/Oe7nUBrd4gn0tuB5OzN6zsdyoKg==" saltValue="wdC/zZakO1KI0HComVKS5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58" workbookViewId="0">
      <selection activeCell="AK25" sqref="AK2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31" t="s">
        <v>479</v>
      </c>
      <c r="AP7" s="265"/>
      <c r="AQ7" s="266" t="s">
        <v>480</v>
      </c>
      <c r="AR7" s="267"/>
    </row>
    <row r="8" spans="1:46" x14ac:dyDescent="0.15">
      <c r="A8" s="259"/>
      <c r="AK8" s="268"/>
      <c r="AL8" s="269"/>
      <c r="AM8" s="269"/>
      <c r="AN8" s="270"/>
      <c r="AO8" s="1132"/>
      <c r="AP8" s="271" t="s">
        <v>481</v>
      </c>
      <c r="AQ8" s="272" t="s">
        <v>482</v>
      </c>
      <c r="AR8" s="273" t="s">
        <v>483</v>
      </c>
    </row>
    <row r="9" spans="1:46" x14ac:dyDescent="0.15">
      <c r="A9" s="259"/>
      <c r="AK9" s="1143" t="s">
        <v>484</v>
      </c>
      <c r="AL9" s="1144"/>
      <c r="AM9" s="1144"/>
      <c r="AN9" s="1145"/>
      <c r="AO9" s="274">
        <v>1460110</v>
      </c>
      <c r="AP9" s="274">
        <v>129649</v>
      </c>
      <c r="AQ9" s="275">
        <v>111034</v>
      </c>
      <c r="AR9" s="276">
        <v>16.8</v>
      </c>
    </row>
    <row r="10" spans="1:46" ht="13.5" customHeight="1" x14ac:dyDescent="0.15">
      <c r="A10" s="259"/>
      <c r="AK10" s="1143" t="s">
        <v>485</v>
      </c>
      <c r="AL10" s="1144"/>
      <c r="AM10" s="1144"/>
      <c r="AN10" s="1145"/>
      <c r="AO10" s="277">
        <v>128084</v>
      </c>
      <c r="AP10" s="277">
        <v>11373</v>
      </c>
      <c r="AQ10" s="278">
        <v>15617</v>
      </c>
      <c r="AR10" s="279">
        <v>-27.2</v>
      </c>
    </row>
    <row r="11" spans="1:46" ht="13.5" customHeight="1" x14ac:dyDescent="0.15">
      <c r="A11" s="259"/>
      <c r="AK11" s="1143" t="s">
        <v>486</v>
      </c>
      <c r="AL11" s="1144"/>
      <c r="AM11" s="1144"/>
      <c r="AN11" s="1145"/>
      <c r="AO11" s="277" t="s">
        <v>487</v>
      </c>
      <c r="AP11" s="277" t="s">
        <v>487</v>
      </c>
      <c r="AQ11" s="278">
        <v>1538</v>
      </c>
      <c r="AR11" s="279" t="s">
        <v>487</v>
      </c>
    </row>
    <row r="12" spans="1:46" ht="13.5" customHeight="1" x14ac:dyDescent="0.15">
      <c r="A12" s="259"/>
      <c r="AK12" s="1143" t="s">
        <v>488</v>
      </c>
      <c r="AL12" s="1144"/>
      <c r="AM12" s="1144"/>
      <c r="AN12" s="1145"/>
      <c r="AO12" s="277" t="s">
        <v>487</v>
      </c>
      <c r="AP12" s="277" t="s">
        <v>487</v>
      </c>
      <c r="AQ12" s="278">
        <v>0</v>
      </c>
      <c r="AR12" s="279" t="s">
        <v>487</v>
      </c>
    </row>
    <row r="13" spans="1:46" ht="13.5" customHeight="1" x14ac:dyDescent="0.15">
      <c r="A13" s="259"/>
      <c r="AK13" s="1143" t="s">
        <v>489</v>
      </c>
      <c r="AL13" s="1144"/>
      <c r="AM13" s="1144"/>
      <c r="AN13" s="1145"/>
      <c r="AO13" s="277">
        <v>31904</v>
      </c>
      <c r="AP13" s="277">
        <v>2833</v>
      </c>
      <c r="AQ13" s="278">
        <v>4378</v>
      </c>
      <c r="AR13" s="279">
        <v>-35.299999999999997</v>
      </c>
    </row>
    <row r="14" spans="1:46" ht="13.5" customHeight="1" x14ac:dyDescent="0.15">
      <c r="A14" s="259"/>
      <c r="AK14" s="1143" t="s">
        <v>490</v>
      </c>
      <c r="AL14" s="1144"/>
      <c r="AM14" s="1144"/>
      <c r="AN14" s="1145"/>
      <c r="AO14" s="277" t="s">
        <v>487</v>
      </c>
      <c r="AP14" s="277" t="s">
        <v>487</v>
      </c>
      <c r="AQ14" s="278">
        <v>2499</v>
      </c>
      <c r="AR14" s="279" t="s">
        <v>487</v>
      </c>
    </row>
    <row r="15" spans="1:46" ht="13.5" customHeight="1" x14ac:dyDescent="0.15">
      <c r="A15" s="259"/>
      <c r="AK15" s="1146" t="s">
        <v>491</v>
      </c>
      <c r="AL15" s="1147"/>
      <c r="AM15" s="1147"/>
      <c r="AN15" s="1148"/>
      <c r="AO15" s="277">
        <v>-100563</v>
      </c>
      <c r="AP15" s="277">
        <v>-8929</v>
      </c>
      <c r="AQ15" s="278">
        <v>-6867</v>
      </c>
      <c r="AR15" s="279">
        <v>30</v>
      </c>
    </row>
    <row r="16" spans="1:46" x14ac:dyDescent="0.15">
      <c r="A16" s="259"/>
      <c r="AK16" s="1146" t="s">
        <v>178</v>
      </c>
      <c r="AL16" s="1147"/>
      <c r="AM16" s="1147"/>
      <c r="AN16" s="1148"/>
      <c r="AO16" s="277">
        <v>1519535</v>
      </c>
      <c r="AP16" s="277">
        <v>134926</v>
      </c>
      <c r="AQ16" s="278">
        <v>128199</v>
      </c>
      <c r="AR16" s="279">
        <v>5.2</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49" t="s">
        <v>496</v>
      </c>
      <c r="AL21" s="1150"/>
      <c r="AM21" s="1150"/>
      <c r="AN21" s="1151"/>
      <c r="AO21" s="289">
        <v>11.19</v>
      </c>
      <c r="AP21" s="290">
        <v>10.85</v>
      </c>
      <c r="AQ21" s="291">
        <v>0.34</v>
      </c>
      <c r="AS21" s="292"/>
      <c r="AT21" s="288"/>
    </row>
    <row r="22" spans="1:46" s="260" customFormat="1" x14ac:dyDescent="0.15">
      <c r="A22" s="288"/>
      <c r="AK22" s="1149" t="s">
        <v>497</v>
      </c>
      <c r="AL22" s="1150"/>
      <c r="AM22" s="1150"/>
      <c r="AN22" s="1151"/>
      <c r="AO22" s="293">
        <v>96.3</v>
      </c>
      <c r="AP22" s="294">
        <v>96.2</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31" t="s">
        <v>479</v>
      </c>
      <c r="AP30" s="265"/>
      <c r="AQ30" s="266" t="s">
        <v>480</v>
      </c>
      <c r="AR30" s="267"/>
    </row>
    <row r="31" spans="1:46" x14ac:dyDescent="0.15">
      <c r="A31" s="259"/>
      <c r="AK31" s="268"/>
      <c r="AL31" s="269"/>
      <c r="AM31" s="269"/>
      <c r="AN31" s="270"/>
      <c r="AO31" s="1132"/>
      <c r="AP31" s="271" t="s">
        <v>481</v>
      </c>
      <c r="AQ31" s="272" t="s">
        <v>482</v>
      </c>
      <c r="AR31" s="273" t="s">
        <v>483</v>
      </c>
    </row>
    <row r="32" spans="1:46" ht="27" customHeight="1" x14ac:dyDescent="0.15">
      <c r="A32" s="259"/>
      <c r="AK32" s="1133" t="s">
        <v>501</v>
      </c>
      <c r="AL32" s="1134"/>
      <c r="AM32" s="1134"/>
      <c r="AN32" s="1135"/>
      <c r="AO32" s="303">
        <v>431956</v>
      </c>
      <c r="AP32" s="303">
        <v>38355</v>
      </c>
      <c r="AQ32" s="304">
        <v>62185</v>
      </c>
      <c r="AR32" s="305">
        <v>-38.299999999999997</v>
      </c>
    </row>
    <row r="33" spans="1:46" ht="13.5" customHeight="1" x14ac:dyDescent="0.15">
      <c r="A33" s="259"/>
      <c r="AK33" s="1133" t="s">
        <v>502</v>
      </c>
      <c r="AL33" s="1134"/>
      <c r="AM33" s="1134"/>
      <c r="AN33" s="1135"/>
      <c r="AO33" s="303" t="s">
        <v>487</v>
      </c>
      <c r="AP33" s="303" t="s">
        <v>487</v>
      </c>
      <c r="AQ33" s="304" t="s">
        <v>487</v>
      </c>
      <c r="AR33" s="305" t="s">
        <v>487</v>
      </c>
    </row>
    <row r="34" spans="1:46" ht="27" customHeight="1" x14ac:dyDescent="0.15">
      <c r="A34" s="259"/>
      <c r="AK34" s="1133" t="s">
        <v>503</v>
      </c>
      <c r="AL34" s="1134"/>
      <c r="AM34" s="1134"/>
      <c r="AN34" s="1135"/>
      <c r="AO34" s="303" t="s">
        <v>487</v>
      </c>
      <c r="AP34" s="303" t="s">
        <v>487</v>
      </c>
      <c r="AQ34" s="304" t="s">
        <v>487</v>
      </c>
      <c r="AR34" s="305" t="s">
        <v>487</v>
      </c>
    </row>
    <row r="35" spans="1:46" ht="27" customHeight="1" x14ac:dyDescent="0.15">
      <c r="A35" s="259"/>
      <c r="AK35" s="1133" t="s">
        <v>504</v>
      </c>
      <c r="AL35" s="1134"/>
      <c r="AM35" s="1134"/>
      <c r="AN35" s="1135"/>
      <c r="AO35" s="303">
        <v>51975</v>
      </c>
      <c r="AP35" s="303">
        <v>4615</v>
      </c>
      <c r="AQ35" s="304">
        <v>15497</v>
      </c>
      <c r="AR35" s="305">
        <v>-70.2</v>
      </c>
    </row>
    <row r="36" spans="1:46" ht="27" customHeight="1" x14ac:dyDescent="0.15">
      <c r="A36" s="259"/>
      <c r="AK36" s="1133" t="s">
        <v>505</v>
      </c>
      <c r="AL36" s="1134"/>
      <c r="AM36" s="1134"/>
      <c r="AN36" s="1135"/>
      <c r="AO36" s="303">
        <v>32520</v>
      </c>
      <c r="AP36" s="303">
        <v>2888</v>
      </c>
      <c r="AQ36" s="304">
        <v>3842</v>
      </c>
      <c r="AR36" s="305">
        <v>-24.8</v>
      </c>
    </row>
    <row r="37" spans="1:46" ht="13.5" customHeight="1" x14ac:dyDescent="0.15">
      <c r="A37" s="259"/>
      <c r="AK37" s="1133" t="s">
        <v>506</v>
      </c>
      <c r="AL37" s="1134"/>
      <c r="AM37" s="1134"/>
      <c r="AN37" s="1135"/>
      <c r="AO37" s="303" t="s">
        <v>487</v>
      </c>
      <c r="AP37" s="303" t="s">
        <v>487</v>
      </c>
      <c r="AQ37" s="304">
        <v>306</v>
      </c>
      <c r="AR37" s="305" t="s">
        <v>487</v>
      </c>
    </row>
    <row r="38" spans="1:46" ht="27" customHeight="1" x14ac:dyDescent="0.15">
      <c r="A38" s="259"/>
      <c r="AK38" s="1136" t="s">
        <v>507</v>
      </c>
      <c r="AL38" s="1137"/>
      <c r="AM38" s="1137"/>
      <c r="AN38" s="1138"/>
      <c r="AO38" s="306" t="s">
        <v>487</v>
      </c>
      <c r="AP38" s="306" t="s">
        <v>487</v>
      </c>
      <c r="AQ38" s="307">
        <v>4</v>
      </c>
      <c r="AR38" s="295" t="s">
        <v>487</v>
      </c>
      <c r="AS38" s="302"/>
    </row>
    <row r="39" spans="1:46" x14ac:dyDescent="0.15">
      <c r="A39" s="259"/>
      <c r="AK39" s="1136" t="s">
        <v>508</v>
      </c>
      <c r="AL39" s="1137"/>
      <c r="AM39" s="1137"/>
      <c r="AN39" s="1138"/>
      <c r="AO39" s="303">
        <v>-10814</v>
      </c>
      <c r="AP39" s="303">
        <v>-960</v>
      </c>
      <c r="AQ39" s="304">
        <v>-2250</v>
      </c>
      <c r="AR39" s="305">
        <v>-57.3</v>
      </c>
      <c r="AS39" s="302"/>
    </row>
    <row r="40" spans="1:46" ht="27" customHeight="1" x14ac:dyDescent="0.15">
      <c r="A40" s="259"/>
      <c r="AK40" s="1133" t="s">
        <v>509</v>
      </c>
      <c r="AL40" s="1134"/>
      <c r="AM40" s="1134"/>
      <c r="AN40" s="1135"/>
      <c r="AO40" s="303">
        <v>-288821</v>
      </c>
      <c r="AP40" s="303">
        <v>-25646</v>
      </c>
      <c r="AQ40" s="304">
        <v>-52332</v>
      </c>
      <c r="AR40" s="305">
        <v>-51</v>
      </c>
      <c r="AS40" s="302"/>
    </row>
    <row r="41" spans="1:46" x14ac:dyDescent="0.15">
      <c r="A41" s="259"/>
      <c r="AK41" s="1139" t="s">
        <v>288</v>
      </c>
      <c r="AL41" s="1140"/>
      <c r="AM41" s="1140"/>
      <c r="AN41" s="1141"/>
      <c r="AO41" s="303">
        <v>216816</v>
      </c>
      <c r="AP41" s="303">
        <v>19252</v>
      </c>
      <c r="AQ41" s="304">
        <v>27253</v>
      </c>
      <c r="AR41" s="305">
        <v>-29.4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26" t="s">
        <v>479</v>
      </c>
      <c r="AN49" s="1128" t="s">
        <v>512</v>
      </c>
      <c r="AO49" s="1129"/>
      <c r="AP49" s="1129"/>
      <c r="AQ49" s="1129"/>
      <c r="AR49" s="1130"/>
    </row>
    <row r="50" spans="1:44" x14ac:dyDescent="0.15">
      <c r="A50" s="259"/>
      <c r="AK50" s="317"/>
      <c r="AL50" s="318"/>
      <c r="AM50" s="1127"/>
      <c r="AN50" s="319" t="s">
        <v>513</v>
      </c>
      <c r="AO50" s="320" t="s">
        <v>514</v>
      </c>
      <c r="AP50" s="321" t="s">
        <v>515</v>
      </c>
      <c r="AQ50" s="322" t="s">
        <v>516</v>
      </c>
      <c r="AR50" s="323" t="s">
        <v>517</v>
      </c>
    </row>
    <row r="51" spans="1:44" x14ac:dyDescent="0.15">
      <c r="A51" s="259"/>
      <c r="AK51" s="315" t="s">
        <v>518</v>
      </c>
      <c r="AL51" s="316"/>
      <c r="AM51" s="324">
        <v>5516749</v>
      </c>
      <c r="AN51" s="325">
        <v>498622</v>
      </c>
      <c r="AO51" s="326">
        <v>20.399999999999999</v>
      </c>
      <c r="AP51" s="327">
        <v>103390</v>
      </c>
      <c r="AQ51" s="328">
        <v>17.100000000000001</v>
      </c>
      <c r="AR51" s="329">
        <v>3.3</v>
      </c>
    </row>
    <row r="52" spans="1:44" x14ac:dyDescent="0.15">
      <c r="A52" s="259"/>
      <c r="AK52" s="330"/>
      <c r="AL52" s="331" t="s">
        <v>519</v>
      </c>
      <c r="AM52" s="332">
        <v>675130</v>
      </c>
      <c r="AN52" s="333">
        <v>61020</v>
      </c>
      <c r="AO52" s="334">
        <v>-48.1</v>
      </c>
      <c r="AP52" s="335">
        <v>51269</v>
      </c>
      <c r="AQ52" s="336">
        <v>4.5999999999999996</v>
      </c>
      <c r="AR52" s="337">
        <v>-52.7</v>
      </c>
    </row>
    <row r="53" spans="1:44" x14ac:dyDescent="0.15">
      <c r="A53" s="259"/>
      <c r="AK53" s="315" t="s">
        <v>520</v>
      </c>
      <c r="AL53" s="316"/>
      <c r="AM53" s="324">
        <v>4112757</v>
      </c>
      <c r="AN53" s="325">
        <v>372195</v>
      </c>
      <c r="AO53" s="326">
        <v>-25.4</v>
      </c>
      <c r="AP53" s="327">
        <v>117234</v>
      </c>
      <c r="AQ53" s="328">
        <v>13.4</v>
      </c>
      <c r="AR53" s="329">
        <v>-38.799999999999997</v>
      </c>
    </row>
    <row r="54" spans="1:44" x14ac:dyDescent="0.15">
      <c r="A54" s="259"/>
      <c r="AK54" s="330"/>
      <c r="AL54" s="331" t="s">
        <v>519</v>
      </c>
      <c r="AM54" s="332">
        <v>317556</v>
      </c>
      <c r="AN54" s="333">
        <v>28738</v>
      </c>
      <c r="AO54" s="334">
        <v>-52.9</v>
      </c>
      <c r="AP54" s="335">
        <v>59796</v>
      </c>
      <c r="AQ54" s="336">
        <v>16.600000000000001</v>
      </c>
      <c r="AR54" s="337">
        <v>-69.5</v>
      </c>
    </row>
    <row r="55" spans="1:44" x14ac:dyDescent="0.15">
      <c r="A55" s="259"/>
      <c r="AK55" s="315" t="s">
        <v>521</v>
      </c>
      <c r="AL55" s="316"/>
      <c r="AM55" s="324">
        <v>1335635</v>
      </c>
      <c r="AN55" s="325">
        <v>120523</v>
      </c>
      <c r="AO55" s="326">
        <v>-67.599999999999994</v>
      </c>
      <c r="AP55" s="327">
        <v>97758</v>
      </c>
      <c r="AQ55" s="328">
        <v>-16.600000000000001</v>
      </c>
      <c r="AR55" s="329">
        <v>-51</v>
      </c>
    </row>
    <row r="56" spans="1:44" x14ac:dyDescent="0.15">
      <c r="A56" s="259"/>
      <c r="AK56" s="330"/>
      <c r="AL56" s="331" t="s">
        <v>519</v>
      </c>
      <c r="AM56" s="332">
        <v>492699</v>
      </c>
      <c r="AN56" s="333">
        <v>44459</v>
      </c>
      <c r="AO56" s="334">
        <v>54.7</v>
      </c>
      <c r="AP56" s="335">
        <v>45946</v>
      </c>
      <c r="AQ56" s="336">
        <v>-23.2</v>
      </c>
      <c r="AR56" s="337">
        <v>77.900000000000006</v>
      </c>
    </row>
    <row r="57" spans="1:44" x14ac:dyDescent="0.15">
      <c r="A57" s="259"/>
      <c r="AK57" s="315" t="s">
        <v>522</v>
      </c>
      <c r="AL57" s="316"/>
      <c r="AM57" s="324">
        <v>1123821</v>
      </c>
      <c r="AN57" s="325">
        <v>99471</v>
      </c>
      <c r="AO57" s="326">
        <v>-17.5</v>
      </c>
      <c r="AP57" s="327">
        <v>91338</v>
      </c>
      <c r="AQ57" s="328">
        <v>-6.6</v>
      </c>
      <c r="AR57" s="329">
        <v>-10.9</v>
      </c>
    </row>
    <row r="58" spans="1:44" x14ac:dyDescent="0.15">
      <c r="A58" s="259"/>
      <c r="AK58" s="330"/>
      <c r="AL58" s="331" t="s">
        <v>519</v>
      </c>
      <c r="AM58" s="332">
        <v>493404</v>
      </c>
      <c r="AN58" s="333">
        <v>43672</v>
      </c>
      <c r="AO58" s="334">
        <v>-1.8</v>
      </c>
      <c r="AP58" s="335">
        <v>43989</v>
      </c>
      <c r="AQ58" s="336">
        <v>-4.3</v>
      </c>
      <c r="AR58" s="337">
        <v>2.5</v>
      </c>
    </row>
    <row r="59" spans="1:44" x14ac:dyDescent="0.15">
      <c r="A59" s="259"/>
      <c r="AK59" s="315" t="s">
        <v>523</v>
      </c>
      <c r="AL59" s="316"/>
      <c r="AM59" s="324">
        <v>1415949</v>
      </c>
      <c r="AN59" s="325">
        <v>125728</v>
      </c>
      <c r="AO59" s="326">
        <v>26.4</v>
      </c>
      <c r="AP59" s="327">
        <v>103975</v>
      </c>
      <c r="AQ59" s="328">
        <v>13.8</v>
      </c>
      <c r="AR59" s="329">
        <v>12.6</v>
      </c>
    </row>
    <row r="60" spans="1:44" x14ac:dyDescent="0.15">
      <c r="A60" s="259"/>
      <c r="AK60" s="330"/>
      <c r="AL60" s="331" t="s">
        <v>519</v>
      </c>
      <c r="AM60" s="332">
        <v>512242</v>
      </c>
      <c r="AN60" s="333">
        <v>45484</v>
      </c>
      <c r="AO60" s="334">
        <v>4.0999999999999996</v>
      </c>
      <c r="AP60" s="335">
        <v>52698</v>
      </c>
      <c r="AQ60" s="336">
        <v>19.8</v>
      </c>
      <c r="AR60" s="337">
        <v>-15.7</v>
      </c>
    </row>
    <row r="61" spans="1:44" x14ac:dyDescent="0.15">
      <c r="A61" s="259"/>
      <c r="AK61" s="315" t="s">
        <v>524</v>
      </c>
      <c r="AL61" s="338"/>
      <c r="AM61" s="324">
        <v>2700982</v>
      </c>
      <c r="AN61" s="325">
        <v>243308</v>
      </c>
      <c r="AO61" s="326">
        <v>-12.7</v>
      </c>
      <c r="AP61" s="327">
        <v>102739</v>
      </c>
      <c r="AQ61" s="339">
        <v>4.2</v>
      </c>
      <c r="AR61" s="329">
        <v>-16.899999999999999</v>
      </c>
    </row>
    <row r="62" spans="1:44" x14ac:dyDescent="0.15">
      <c r="A62" s="259"/>
      <c r="AK62" s="330"/>
      <c r="AL62" s="331" t="s">
        <v>519</v>
      </c>
      <c r="AM62" s="332">
        <v>498206</v>
      </c>
      <c r="AN62" s="333">
        <v>44675</v>
      </c>
      <c r="AO62" s="334">
        <v>-8.8000000000000007</v>
      </c>
      <c r="AP62" s="335">
        <v>50740</v>
      </c>
      <c r="AQ62" s="336">
        <v>2.7</v>
      </c>
      <c r="AR62" s="337">
        <v>-11.5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iPXy9DkvRqzRUgi9hth73AEAgJoINihUpsmqK/empX98dLo92Ogs7KC942myhEI4aqjeR6IN1OWsPntEfhN4dA==" saltValue="gvX4aHkBUmUfFpc9aVTU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8"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6eRSSoVZGY4ufHx/YRtBK+HZNjuewQYYtnDnOGcNjbbQYHSN1K7Y3wkbrTkWngTQ1KsF/dDJILqbkOrcuhAhxA==" saltValue="UkFTc7rqO62yGX05u6OY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mtjYiuyNbOa2LvtxK7pXYHRXv+bZCYd9f0D18IbJEcnW/yY+k6/OAWpG6/W3so9KhFgeVRU7B0Ro1rSpsdUomg==" saltValue="p3TGeJF/R3fPVXDXQZS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54.68</v>
      </c>
      <c r="G47" s="12">
        <v>43.71</v>
      </c>
      <c r="H47" s="12">
        <v>29.05</v>
      </c>
      <c r="I47" s="12">
        <v>34.700000000000003</v>
      </c>
      <c r="J47" s="13">
        <v>32.909999999999997</v>
      </c>
    </row>
    <row r="48" spans="2:10" ht="57.75" customHeight="1" x14ac:dyDescent="0.15">
      <c r="B48" s="14"/>
      <c r="C48" s="1154" t="s">
        <v>4</v>
      </c>
      <c r="D48" s="1154"/>
      <c r="E48" s="1155"/>
      <c r="F48" s="15">
        <v>4.8</v>
      </c>
      <c r="G48" s="16">
        <v>8.7200000000000006</v>
      </c>
      <c r="H48" s="16">
        <v>14.18</v>
      </c>
      <c r="I48" s="16">
        <v>17.23</v>
      </c>
      <c r="J48" s="17">
        <v>6.38</v>
      </c>
    </row>
    <row r="49" spans="2:10" ht="57.75" customHeight="1" thickBot="1" x14ac:dyDescent="0.2">
      <c r="B49" s="18"/>
      <c r="C49" s="1156" t="s">
        <v>5</v>
      </c>
      <c r="D49" s="1156"/>
      <c r="E49" s="1157"/>
      <c r="F49" s="19" t="s">
        <v>531</v>
      </c>
      <c r="G49" s="20" t="s">
        <v>532</v>
      </c>
      <c r="H49" s="20" t="s">
        <v>533</v>
      </c>
      <c r="I49" s="20">
        <v>6.26</v>
      </c>
      <c r="J49" s="21" t="s">
        <v>534</v>
      </c>
    </row>
    <row r="50" spans="2:10" x14ac:dyDescent="0.15"/>
  </sheetData>
  <sheetProtection algorithmName="SHA-512" hashValue="bxzKTx5Y03SJJonjS3f3zh8aiJNwSq/cBtqeBplTomdE2iKZODlJ3et6sDNgZUK0spiYTLOE8MxET/f3THxmig==" saltValue="T7Nnh30AuQhIrt9wigGZ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古堅宗光</cp:lastModifiedBy>
  <dcterms:created xsi:type="dcterms:W3CDTF">2025-02-19T05:47:06Z</dcterms:created>
  <dcterms:modified xsi:type="dcterms:W3CDTF">2025-10-30T02:48:53Z</dcterms:modified>
  <cp:category/>
</cp:coreProperties>
</file>